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heckCompatibility="1" defaultThemeVersion="124226"/>
  <mc:AlternateContent xmlns:mc="http://schemas.openxmlformats.org/markup-compatibility/2006">
    <mc:Choice Requires="x15">
      <x15ac:absPath xmlns:x15ac="http://schemas.microsoft.com/office/spreadsheetml/2010/11/ac" url="P:\VVO_UUS\Periood 2014-2020\AMIF\KRISTI TAOTLUSVOORUD\Varjupaiga valdkonna taotlusvoorud\PPA menetlusvõimekus UUS\"/>
    </mc:Choice>
  </mc:AlternateContent>
  <xr:revisionPtr revIDLastSave="0" documentId="13_ncr:1_{FDB6B56E-8C14-4987-BF29-8C74302091C0}" xr6:coauthVersionLast="47" xr6:coauthVersionMax="47" xr10:uidLastSave="{00000000-0000-0000-0000-000000000000}"/>
  <bookViews>
    <workbookView xWindow="25490" yWindow="2430" windowWidth="19420" windowHeight="10420" tabRatio="75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1" l="1"/>
  <c r="A5" i="1"/>
  <c r="A4" i="1"/>
  <c r="G22" i="15"/>
  <c r="G22" i="18"/>
  <c r="G48" i="13"/>
  <c r="G29" i="13"/>
  <c r="G22" i="10"/>
  <c r="G40" i="10"/>
  <c r="E38" i="1"/>
  <c r="E45" i="1"/>
  <c r="D25" i="1" l="1"/>
  <c r="D24" i="1"/>
  <c r="D45" i="1"/>
  <c r="D38" i="1"/>
  <c r="J17" i="6"/>
  <c r="K28" i="6" s="1"/>
  <c r="E22" i="1" l="1"/>
  <c r="E24" i="1"/>
  <c r="I32" i="6" l="1"/>
  <c r="E32" i="6"/>
  <c r="C28" i="6"/>
  <c r="C29" i="6"/>
  <c r="C30" i="6"/>
  <c r="C31" i="6"/>
  <c r="C27" i="6"/>
  <c r="J18" i="6"/>
  <c r="C32" i="6" l="1"/>
  <c r="G60" i="11"/>
  <c r="G59" i="11"/>
  <c r="G58" i="11" l="1"/>
  <c r="C24" i="11" s="1"/>
  <c r="C24" i="1" s="1"/>
  <c r="C44" i="1" l="1"/>
  <c r="B44" i="1"/>
  <c r="C43" i="1"/>
  <c r="B43" i="1"/>
  <c r="C42" i="1"/>
  <c r="C45" i="1" s="1"/>
  <c r="B42" i="1"/>
  <c r="B44" i="11"/>
  <c r="G77" i="11"/>
  <c r="G40" i="20"/>
  <c r="F27" i="1" s="1"/>
  <c r="G22" i="20"/>
  <c r="G41" i="20" l="1"/>
  <c r="D27" i="1"/>
  <c r="E27" i="1"/>
  <c r="B45" i="1"/>
  <c r="G40" i="18" l="1"/>
  <c r="F24" i="1" s="1"/>
  <c r="G24" i="1" l="1"/>
  <c r="G41" i="18"/>
  <c r="G12" i="1"/>
  <c r="G13" i="1"/>
  <c r="G14" i="1"/>
  <c r="G15" i="1"/>
  <c r="G11" i="1"/>
  <c r="G55" i="11"/>
  <c r="G50" i="11"/>
  <c r="G16" i="1" l="1"/>
  <c r="B37" i="1" l="1"/>
  <c r="B36" i="1"/>
  <c r="B35" i="1"/>
  <c r="B38" i="1" l="1"/>
  <c r="G62" i="11"/>
  <c r="G63" i="11"/>
  <c r="G78" i="11"/>
  <c r="G76" i="11" s="1"/>
  <c r="C27" i="11" l="1"/>
  <c r="C27" i="1" s="1"/>
  <c r="G27" i="1" s="1"/>
  <c r="K31" i="6"/>
  <c r="K30" i="6"/>
  <c r="K29" i="6"/>
  <c r="K27" i="6"/>
  <c r="J20" i="6"/>
  <c r="J19" i="6"/>
  <c r="J16" i="6"/>
  <c r="C36" i="1"/>
  <c r="C37" i="1"/>
  <c r="K32" i="6" l="1"/>
  <c r="J21" i="6"/>
  <c r="C35" i="1"/>
  <c r="C38" i="1" s="1"/>
  <c r="D18" i="11"/>
  <c r="G32" i="6" l="1"/>
  <c r="B37" i="11"/>
  <c r="G66" i="11"/>
  <c r="G67" i="11"/>
  <c r="G68" i="11"/>
  <c r="G69" i="11"/>
  <c r="G70" i="11"/>
  <c r="G71" i="11"/>
  <c r="G72" i="11"/>
  <c r="G73" i="11"/>
  <c r="G74" i="11"/>
  <c r="G75" i="11"/>
  <c r="G65" i="11"/>
  <c r="G56" i="11"/>
  <c r="G57" i="11"/>
  <c r="G54" i="11"/>
  <c r="G51" i="11"/>
  <c r="G52" i="11"/>
  <c r="C29" i="11"/>
  <c r="C29" i="1" s="1"/>
  <c r="G49" i="11" l="1"/>
  <c r="G64" i="11"/>
  <c r="G61" i="11" s="1"/>
  <c r="C25" i="11" s="1"/>
  <c r="C25" i="1" s="1"/>
  <c r="G53" i="11"/>
  <c r="C23" i="11" s="1"/>
  <c r="C23" i="1" s="1"/>
  <c r="G40" i="15"/>
  <c r="F25" i="1" s="1"/>
  <c r="E25" i="1"/>
  <c r="F22" i="1"/>
  <c r="G41" i="12"/>
  <c r="F26" i="1" s="1"/>
  <c r="G23" i="12"/>
  <c r="E23" i="1"/>
  <c r="E26" i="1" l="1"/>
  <c r="D26" i="1"/>
  <c r="E28" i="1"/>
  <c r="C26" i="11"/>
  <c r="C26" i="1" s="1"/>
  <c r="C22" i="11"/>
  <c r="C22" i="1" s="1"/>
  <c r="G79" i="11"/>
  <c r="G81" i="11" s="1"/>
  <c r="D22" i="1"/>
  <c r="G22" i="1" s="1"/>
  <c r="G41" i="15"/>
  <c r="G42" i="12"/>
  <c r="C28" i="1" l="1"/>
  <c r="G26" i="1"/>
  <c r="C28" i="11"/>
  <c r="D25" i="11" s="1"/>
  <c r="C30" i="1"/>
  <c r="G25" i="1"/>
  <c r="G29" i="1"/>
  <c r="F23" i="1"/>
  <c r="F28" i="1" l="1"/>
  <c r="F30" i="1" s="1"/>
  <c r="D23" i="1"/>
  <c r="D24" i="11"/>
  <c r="D22" i="11"/>
  <c r="D26" i="11"/>
  <c r="D27" i="11"/>
  <c r="D23" i="11"/>
  <c r="G41" i="10"/>
  <c r="F11" i="1" l="1"/>
  <c r="F12" i="1"/>
  <c r="G23" i="1"/>
  <c r="D28" i="1"/>
  <c r="G28" i="1" s="1"/>
  <c r="C30" i="11"/>
  <c r="C13" i="11" s="1"/>
  <c r="C16" i="6" s="1"/>
  <c r="J29" i="6"/>
  <c r="J30" i="6"/>
  <c r="J31" i="6"/>
  <c r="E30" i="1"/>
  <c r="E12" i="1" l="1"/>
  <c r="E11" i="1"/>
  <c r="D11" i="1" s="1"/>
  <c r="J27" i="6" s="1"/>
  <c r="C14" i="11"/>
  <c r="C17" i="11"/>
  <c r="C16" i="11"/>
  <c r="C15" i="11"/>
  <c r="D13" i="1"/>
  <c r="D14" i="1"/>
  <c r="D15" i="1"/>
  <c r="D12" i="1"/>
  <c r="J28" i="6" s="1"/>
  <c r="F16" i="1"/>
  <c r="J32" i="6" l="1"/>
  <c r="C18" i="6"/>
  <c r="C13" i="1"/>
  <c r="C14" i="1"/>
  <c r="C19" i="6"/>
  <c r="C15" i="1"/>
  <c r="C20" i="6"/>
  <c r="C17" i="6"/>
  <c r="C12" i="1"/>
  <c r="C11" i="1"/>
  <c r="D16" i="1"/>
  <c r="E16" i="1"/>
  <c r="D30" i="1"/>
  <c r="C18" i="11"/>
  <c r="C21" i="6" l="1"/>
  <c r="C16" i="1"/>
  <c r="G30" i="1"/>
  <c r="G21" i="6" l="1"/>
  <c r="E21" i="6"/>
  <c r="I21" i="6" l="1"/>
  <c r="G49" i="13"/>
</calcChain>
</file>

<file path=xl/sharedStrings.xml><?xml version="1.0" encoding="utf-8"?>
<sst xmlns="http://schemas.openxmlformats.org/spreadsheetml/2006/main" count="323" uniqueCount="160">
  <si>
    <t>Kuluaruande vorm</t>
  </si>
  <si>
    <t>Rea nr</t>
  </si>
  <si>
    <t>Kululiik</t>
  </si>
  <si>
    <t>AMIF</t>
  </si>
  <si>
    <t>Kokku</t>
  </si>
  <si>
    <t>Eelarve täitmise %</t>
  </si>
  <si>
    <t>Tööjõukulud</t>
  </si>
  <si>
    <t>2.</t>
  </si>
  <si>
    <t>Lähetuskulud</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</si>
  <si>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</si>
  <si>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</si>
  <si>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</si>
  <si>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</si>
  <si>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</si>
  <si>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</si>
  <si>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</si>
  <si>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</si>
  <si>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</si>
  <si>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</si>
  <si>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</si>
  <si>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</si>
  <si>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Meede 1</t>
  </si>
  <si>
    <t>Meede 2</t>
  </si>
  <si>
    <t>Meede 3</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</si>
  <si>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</si>
  <si>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</si>
  <si>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</si>
  <si>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</si>
  <si>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</si>
  <si>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</si>
  <si>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</si>
  <si>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</si>
  <si>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</si>
  <si>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</si>
  <si>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</si>
  <si>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</si>
  <si>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</si>
  <si>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</si>
  <si>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</si>
  <si>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</si>
  <si>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</si>
  <si>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</si>
  <si>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</si>
  <si>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</si>
  <si>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</si>
  <si>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</si>
  <si>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</si>
  <si>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</si>
  <si>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</si>
  <si>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</si>
  <si>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</si>
  <si>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</si>
  <si>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</si>
  <si>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</si>
  <si>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</si>
  <si>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</si>
  <si>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</si>
  <si>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</si>
  <si>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</si>
  <si>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</si>
  <si>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</si>
  <si>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</si>
  <si>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</si>
  <si>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</si>
  <si>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</si>
  <si>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</si>
  <si>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</si>
  <si>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</si>
  <si>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</si>
  <si>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</si>
  <si>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</si>
  <si>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</si>
  <si>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</si>
  <si>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</si>
  <si>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</si>
  <si>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</si>
  <si>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</si>
  <si>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</si>
  <si>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</si>
  <si>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</si>
  <si>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</si>
  <si>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</si>
  <si>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</si>
  <si>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</si>
  <si>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</si>
  <si>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</si>
  <si>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</si>
  <si>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</si>
  <si>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</si>
  <si>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</si>
  <si>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</si>
  <si>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</si>
  <si>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</si>
  <si>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</si>
  <si>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</si>
  <si>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</si>
  <si>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</si>
  <si>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</si>
  <si>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</si>
  <si>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</si>
  <si>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</si>
  <si>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</si>
  <si>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Tabel 5. Projekti detailne eelarve (EUR)</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</si>
  <si>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</si>
  <si>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</si>
  <si>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</si>
  <si>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</si>
  <si>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</si>
  <si>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</si>
  <si>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</si>
  <si>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</si>
  <si>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</si>
  <si>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</si>
  <si>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</si>
  <si>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</si>
  <si>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</si>
  <si>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</si>
  <si>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</si>
  <si>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</si>
  <si>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</si>
  <si>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</si>
  <si>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</si>
  <si>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</si>
  <si>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</si>
  <si>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</si>
  <si>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</si>
  <si>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</si>
  <si>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</si>
  <si>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</si>
  <si>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</si>
  <si>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</si>
  <si>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</si>
  <si>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</si>
  <si>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</si>
  <si>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</si>
  <si>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</si>
  <si>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</si>
  <si>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</si>
  <si>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Tabel 4. Projekti kulud meetmete lõikes (EUR) (kui kohaldub)</t>
  </si>
  <si>
    <t xml:space="preserve">Tabel 5. Toetuse saaja kinnitus </t>
  </si>
  <si>
    <t>X%</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</si>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</sst>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79">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33">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6</xdr:row>
      <xdr:rowOff>42333</xdr:rowOff>
    </xdr:from>
    <xdr:to>
      <xdr:col>2</xdr:col>
      <xdr:colOff>1320450</xdr:colOff>
      <xdr:row>10</xdr:row>
      <xdr:rowOff>84419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6</xdr:row>
      <xdr:rowOff>76573</xdr:rowOff>
    </xdr:from>
    <xdr:to>
      <xdr:col>4</xdr:col>
      <xdr:colOff>286370</xdr:colOff>
      <xdr:row>10</xdr:row>
      <xdr:rowOff>88751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4"/>
  <sheetViews>
    <sheetView tabSelected="1" zoomScale="90" zoomScaleNormal="90" workbookViewId="0">
      <selection activeCell="D5" sqref="D5"/>
    </sheetView>
  </sheetViews>
  <sheetFormatPr defaultRowHeight="15.6" x14ac:dyDescent="0.3"/>
  <cols>
    <col min="1" max="1" width="27.109375" style="27" customWidth="1"/>
    <col min="2" max="2" width="42.6640625" style="27" customWidth="1"/>
    <col min="3" max="3" width="25" style="27" customWidth="1"/>
    <col min="4" max="4" width="18" style="27" customWidth="1"/>
    <col min="5" max="5" width="12.33203125" style="27" bestFit="1" customWidth="1"/>
    <col min="6" max="6" width="21.33203125" style="27" customWidth="1"/>
    <col min="7" max="7" width="11.33203125" style="27" customWidth="1"/>
    <col min="8" max="8" width="25.6640625" style="27" customWidth="1"/>
    <col min="9" max="256" width="9.109375" style="27"/>
    <col min="257" max="257" width="32.109375" style="27" bestFit="1" customWidth="1"/>
    <col min="258" max="258" width="21.44140625" style="27" bestFit="1" customWidth="1"/>
    <col min="259" max="259" width="11.5546875" style="27" bestFit="1" customWidth="1"/>
    <col min="260" max="260" width="12.33203125" style="27" bestFit="1" customWidth="1"/>
    <col min="261" max="261" width="10.5546875" style="27" bestFit="1" customWidth="1"/>
    <col min="262" max="263" width="9.109375" style="27"/>
    <col min="264" max="264" width="15.88671875" style="27" customWidth="1"/>
    <col min="265" max="512" width="9.109375" style="27"/>
    <col min="513" max="513" width="32.109375" style="27" bestFit="1" customWidth="1"/>
    <col min="514" max="514" width="21.44140625" style="27" bestFit="1" customWidth="1"/>
    <col min="515" max="515" width="11.5546875" style="27" bestFit="1" customWidth="1"/>
    <col min="516" max="516" width="12.33203125" style="27" bestFit="1" customWidth="1"/>
    <col min="517" max="517" width="10.5546875" style="27" bestFit="1" customWidth="1"/>
    <col min="518" max="519" width="9.109375" style="27"/>
    <col min="520" max="520" width="15.88671875" style="27" customWidth="1"/>
    <col min="521" max="768" width="9.109375" style="27"/>
    <col min="769" max="769" width="32.109375" style="27" bestFit="1" customWidth="1"/>
    <col min="770" max="770" width="21.44140625" style="27" bestFit="1" customWidth="1"/>
    <col min="771" max="771" width="11.5546875" style="27" bestFit="1" customWidth="1"/>
    <col min="772" max="772" width="12.33203125" style="27" bestFit="1" customWidth="1"/>
    <col min="773" max="773" width="10.5546875" style="27" bestFit="1" customWidth="1"/>
    <col min="774" max="775" width="9.109375" style="27"/>
    <col min="776" max="776" width="15.88671875" style="27" customWidth="1"/>
    <col min="777" max="1024" width="9.109375" style="27"/>
    <col min="1025" max="1025" width="32.109375" style="27" bestFit="1" customWidth="1"/>
    <col min="1026" max="1026" width="21.44140625" style="27" bestFit="1" customWidth="1"/>
    <col min="1027" max="1027" width="11.5546875" style="27" bestFit="1" customWidth="1"/>
    <col min="1028" max="1028" width="12.33203125" style="27" bestFit="1" customWidth="1"/>
    <col min="1029" max="1029" width="10.5546875" style="27" bestFit="1" customWidth="1"/>
    <col min="1030" max="1031" width="9.109375" style="27"/>
    <col min="1032" max="1032" width="15.88671875" style="27" customWidth="1"/>
    <col min="1033" max="1280" width="9.109375" style="27"/>
    <col min="1281" max="1281" width="32.109375" style="27" bestFit="1" customWidth="1"/>
    <col min="1282" max="1282" width="21.44140625" style="27" bestFit="1" customWidth="1"/>
    <col min="1283" max="1283" width="11.5546875" style="27" bestFit="1" customWidth="1"/>
    <col min="1284" max="1284" width="12.33203125" style="27" bestFit="1" customWidth="1"/>
    <col min="1285" max="1285" width="10.5546875" style="27" bestFit="1" customWidth="1"/>
    <col min="1286" max="1287" width="9.109375" style="27"/>
    <col min="1288" max="1288" width="15.88671875" style="27" customWidth="1"/>
    <col min="1289" max="1536" width="9.109375" style="27"/>
    <col min="1537" max="1537" width="32.109375" style="27" bestFit="1" customWidth="1"/>
    <col min="1538" max="1538" width="21.44140625" style="27" bestFit="1" customWidth="1"/>
    <col min="1539" max="1539" width="11.5546875" style="27" bestFit="1" customWidth="1"/>
    <col min="1540" max="1540" width="12.33203125" style="27" bestFit="1" customWidth="1"/>
    <col min="1541" max="1541" width="10.5546875" style="27" bestFit="1" customWidth="1"/>
    <col min="1542" max="1543" width="9.109375" style="27"/>
    <col min="1544" max="1544" width="15.88671875" style="27" customWidth="1"/>
    <col min="1545" max="1792" width="9.109375" style="27"/>
    <col min="1793" max="1793" width="32.109375" style="27" bestFit="1" customWidth="1"/>
    <col min="1794" max="1794" width="21.44140625" style="27" bestFit="1" customWidth="1"/>
    <col min="1795" max="1795" width="11.5546875" style="27" bestFit="1" customWidth="1"/>
    <col min="1796" max="1796" width="12.33203125" style="27" bestFit="1" customWidth="1"/>
    <col min="1797" max="1797" width="10.5546875" style="27" bestFit="1" customWidth="1"/>
    <col min="1798" max="1799" width="9.109375" style="27"/>
    <col min="1800" max="1800" width="15.88671875" style="27" customWidth="1"/>
    <col min="1801" max="2048" width="9.109375" style="27"/>
    <col min="2049" max="2049" width="32.109375" style="27" bestFit="1" customWidth="1"/>
    <col min="2050" max="2050" width="21.44140625" style="27" bestFit="1" customWidth="1"/>
    <col min="2051" max="2051" width="11.5546875" style="27" bestFit="1" customWidth="1"/>
    <col min="2052" max="2052" width="12.33203125" style="27" bestFit="1" customWidth="1"/>
    <col min="2053" max="2053" width="10.5546875" style="27" bestFit="1" customWidth="1"/>
    <col min="2054" max="2055" width="9.109375" style="27"/>
    <col min="2056" max="2056" width="15.88671875" style="27" customWidth="1"/>
    <col min="2057" max="2304" width="9.109375" style="27"/>
    <col min="2305" max="2305" width="32.109375" style="27" bestFit="1" customWidth="1"/>
    <col min="2306" max="2306" width="21.44140625" style="27" bestFit="1" customWidth="1"/>
    <col min="2307" max="2307" width="11.5546875" style="27" bestFit="1" customWidth="1"/>
    <col min="2308" max="2308" width="12.33203125" style="27" bestFit="1" customWidth="1"/>
    <col min="2309" max="2309" width="10.5546875" style="27" bestFit="1" customWidth="1"/>
    <col min="2310" max="2311" width="9.109375" style="27"/>
    <col min="2312" max="2312" width="15.88671875" style="27" customWidth="1"/>
    <col min="2313" max="2560" width="9.109375" style="27"/>
    <col min="2561" max="2561" width="32.109375" style="27" bestFit="1" customWidth="1"/>
    <col min="2562" max="2562" width="21.44140625" style="27" bestFit="1" customWidth="1"/>
    <col min="2563" max="2563" width="11.5546875" style="27" bestFit="1" customWidth="1"/>
    <col min="2564" max="2564" width="12.33203125" style="27" bestFit="1" customWidth="1"/>
    <col min="2565" max="2565" width="10.5546875" style="27" bestFit="1" customWidth="1"/>
    <col min="2566" max="2567" width="9.109375" style="27"/>
    <col min="2568" max="2568" width="15.88671875" style="27" customWidth="1"/>
    <col min="2569" max="2816" width="9.109375" style="27"/>
    <col min="2817" max="2817" width="32.109375" style="27" bestFit="1" customWidth="1"/>
    <col min="2818" max="2818" width="21.44140625" style="27" bestFit="1" customWidth="1"/>
    <col min="2819" max="2819" width="11.5546875" style="27" bestFit="1" customWidth="1"/>
    <col min="2820" max="2820" width="12.33203125" style="27" bestFit="1" customWidth="1"/>
    <col min="2821" max="2821" width="10.5546875" style="27" bestFit="1" customWidth="1"/>
    <col min="2822" max="2823" width="9.109375" style="27"/>
    <col min="2824" max="2824" width="15.88671875" style="27" customWidth="1"/>
    <col min="2825" max="3072" width="9.109375" style="27"/>
    <col min="3073" max="3073" width="32.109375" style="27" bestFit="1" customWidth="1"/>
    <col min="3074" max="3074" width="21.44140625" style="27" bestFit="1" customWidth="1"/>
    <col min="3075" max="3075" width="11.5546875" style="27" bestFit="1" customWidth="1"/>
    <col min="3076" max="3076" width="12.33203125" style="27" bestFit="1" customWidth="1"/>
    <col min="3077" max="3077" width="10.5546875" style="27" bestFit="1" customWidth="1"/>
    <col min="3078" max="3079" width="9.109375" style="27"/>
    <col min="3080" max="3080" width="15.88671875" style="27" customWidth="1"/>
    <col min="3081" max="3328" width="9.109375" style="27"/>
    <col min="3329" max="3329" width="32.109375" style="27" bestFit="1" customWidth="1"/>
    <col min="3330" max="3330" width="21.44140625" style="27" bestFit="1" customWidth="1"/>
    <col min="3331" max="3331" width="11.5546875" style="27" bestFit="1" customWidth="1"/>
    <col min="3332" max="3332" width="12.33203125" style="27" bestFit="1" customWidth="1"/>
    <col min="3333" max="3333" width="10.5546875" style="27" bestFit="1" customWidth="1"/>
    <col min="3334" max="3335" width="9.109375" style="27"/>
    <col min="3336" max="3336" width="15.88671875" style="27" customWidth="1"/>
    <col min="3337" max="3584" width="9.109375" style="27"/>
    <col min="3585" max="3585" width="32.109375" style="27" bestFit="1" customWidth="1"/>
    <col min="3586" max="3586" width="21.44140625" style="27" bestFit="1" customWidth="1"/>
    <col min="3587" max="3587" width="11.5546875" style="27" bestFit="1" customWidth="1"/>
    <col min="3588" max="3588" width="12.33203125" style="27" bestFit="1" customWidth="1"/>
    <col min="3589" max="3589" width="10.5546875" style="27" bestFit="1" customWidth="1"/>
    <col min="3590" max="3591" width="9.109375" style="27"/>
    <col min="3592" max="3592" width="15.88671875" style="27" customWidth="1"/>
    <col min="3593" max="3840" width="9.109375" style="27"/>
    <col min="3841" max="3841" width="32.109375" style="27" bestFit="1" customWidth="1"/>
    <col min="3842" max="3842" width="21.44140625" style="27" bestFit="1" customWidth="1"/>
    <col min="3843" max="3843" width="11.5546875" style="27" bestFit="1" customWidth="1"/>
    <col min="3844" max="3844" width="12.33203125" style="27" bestFit="1" customWidth="1"/>
    <col min="3845" max="3845" width="10.5546875" style="27" bestFit="1" customWidth="1"/>
    <col min="3846" max="3847" width="9.109375" style="27"/>
    <col min="3848" max="3848" width="15.88671875" style="27" customWidth="1"/>
    <col min="3849" max="4096" width="9.109375" style="27"/>
    <col min="4097" max="4097" width="32.109375" style="27" bestFit="1" customWidth="1"/>
    <col min="4098" max="4098" width="21.44140625" style="27" bestFit="1" customWidth="1"/>
    <col min="4099" max="4099" width="11.5546875" style="27" bestFit="1" customWidth="1"/>
    <col min="4100" max="4100" width="12.33203125" style="27" bestFit="1" customWidth="1"/>
    <col min="4101" max="4101" width="10.5546875" style="27" bestFit="1" customWidth="1"/>
    <col min="4102" max="4103" width="9.109375" style="27"/>
    <col min="4104" max="4104" width="15.88671875" style="27" customWidth="1"/>
    <col min="4105" max="4352" width="9.109375" style="27"/>
    <col min="4353" max="4353" width="32.109375" style="27" bestFit="1" customWidth="1"/>
    <col min="4354" max="4354" width="21.44140625" style="27" bestFit="1" customWidth="1"/>
    <col min="4355" max="4355" width="11.5546875" style="27" bestFit="1" customWidth="1"/>
    <col min="4356" max="4356" width="12.33203125" style="27" bestFit="1" customWidth="1"/>
    <col min="4357" max="4357" width="10.5546875" style="27" bestFit="1" customWidth="1"/>
    <col min="4358" max="4359" width="9.109375" style="27"/>
    <col min="4360" max="4360" width="15.88671875" style="27" customWidth="1"/>
    <col min="4361" max="4608" width="9.109375" style="27"/>
    <col min="4609" max="4609" width="32.109375" style="27" bestFit="1" customWidth="1"/>
    <col min="4610" max="4610" width="21.44140625" style="27" bestFit="1" customWidth="1"/>
    <col min="4611" max="4611" width="11.5546875" style="27" bestFit="1" customWidth="1"/>
    <col min="4612" max="4612" width="12.33203125" style="27" bestFit="1" customWidth="1"/>
    <col min="4613" max="4613" width="10.5546875" style="27" bestFit="1" customWidth="1"/>
    <col min="4614" max="4615" width="9.109375" style="27"/>
    <col min="4616" max="4616" width="15.88671875" style="27" customWidth="1"/>
    <col min="4617" max="4864" width="9.109375" style="27"/>
    <col min="4865" max="4865" width="32.109375" style="27" bestFit="1" customWidth="1"/>
    <col min="4866" max="4866" width="21.44140625" style="27" bestFit="1" customWidth="1"/>
    <col min="4867" max="4867" width="11.5546875" style="27" bestFit="1" customWidth="1"/>
    <col min="4868" max="4868" width="12.33203125" style="27" bestFit="1" customWidth="1"/>
    <col min="4869" max="4869" width="10.5546875" style="27" bestFit="1" customWidth="1"/>
    <col min="4870" max="4871" width="9.109375" style="27"/>
    <col min="4872" max="4872" width="15.88671875" style="27" customWidth="1"/>
    <col min="4873" max="5120" width="9.109375" style="27"/>
    <col min="5121" max="5121" width="32.109375" style="27" bestFit="1" customWidth="1"/>
    <col min="5122" max="5122" width="21.44140625" style="27" bestFit="1" customWidth="1"/>
    <col min="5123" max="5123" width="11.5546875" style="27" bestFit="1" customWidth="1"/>
    <col min="5124" max="5124" width="12.33203125" style="27" bestFit="1" customWidth="1"/>
    <col min="5125" max="5125" width="10.5546875" style="27" bestFit="1" customWidth="1"/>
    <col min="5126" max="5127" width="9.109375" style="27"/>
    <col min="5128" max="5128" width="15.88671875" style="27" customWidth="1"/>
    <col min="5129" max="5376" width="9.109375" style="27"/>
    <col min="5377" max="5377" width="32.109375" style="27" bestFit="1" customWidth="1"/>
    <col min="5378" max="5378" width="21.44140625" style="27" bestFit="1" customWidth="1"/>
    <col min="5379" max="5379" width="11.5546875" style="27" bestFit="1" customWidth="1"/>
    <col min="5380" max="5380" width="12.33203125" style="27" bestFit="1" customWidth="1"/>
    <col min="5381" max="5381" width="10.5546875" style="27" bestFit="1" customWidth="1"/>
    <col min="5382" max="5383" width="9.109375" style="27"/>
    <col min="5384" max="5384" width="15.88671875" style="27" customWidth="1"/>
    <col min="5385" max="5632" width="9.109375" style="27"/>
    <col min="5633" max="5633" width="32.109375" style="27" bestFit="1" customWidth="1"/>
    <col min="5634" max="5634" width="21.44140625" style="27" bestFit="1" customWidth="1"/>
    <col min="5635" max="5635" width="11.5546875" style="27" bestFit="1" customWidth="1"/>
    <col min="5636" max="5636" width="12.33203125" style="27" bestFit="1" customWidth="1"/>
    <col min="5637" max="5637" width="10.5546875" style="27" bestFit="1" customWidth="1"/>
    <col min="5638" max="5639" width="9.109375" style="27"/>
    <col min="5640" max="5640" width="15.88671875" style="27" customWidth="1"/>
    <col min="5641" max="5888" width="9.109375" style="27"/>
    <col min="5889" max="5889" width="32.109375" style="27" bestFit="1" customWidth="1"/>
    <col min="5890" max="5890" width="21.44140625" style="27" bestFit="1" customWidth="1"/>
    <col min="5891" max="5891" width="11.5546875" style="27" bestFit="1" customWidth="1"/>
    <col min="5892" max="5892" width="12.33203125" style="27" bestFit="1" customWidth="1"/>
    <col min="5893" max="5893" width="10.5546875" style="27" bestFit="1" customWidth="1"/>
    <col min="5894" max="5895" width="9.109375" style="27"/>
    <col min="5896" max="5896" width="15.88671875" style="27" customWidth="1"/>
    <col min="5897" max="6144" width="9.109375" style="27"/>
    <col min="6145" max="6145" width="32.109375" style="27" bestFit="1" customWidth="1"/>
    <col min="6146" max="6146" width="21.44140625" style="27" bestFit="1" customWidth="1"/>
    <col min="6147" max="6147" width="11.5546875" style="27" bestFit="1" customWidth="1"/>
    <col min="6148" max="6148" width="12.33203125" style="27" bestFit="1" customWidth="1"/>
    <col min="6149" max="6149" width="10.5546875" style="27" bestFit="1" customWidth="1"/>
    <col min="6150" max="6151" width="9.109375" style="27"/>
    <col min="6152" max="6152" width="15.88671875" style="27" customWidth="1"/>
    <col min="6153" max="6400" width="9.109375" style="27"/>
    <col min="6401" max="6401" width="32.109375" style="27" bestFit="1" customWidth="1"/>
    <col min="6402" max="6402" width="21.44140625" style="27" bestFit="1" customWidth="1"/>
    <col min="6403" max="6403" width="11.5546875" style="27" bestFit="1" customWidth="1"/>
    <col min="6404" max="6404" width="12.33203125" style="27" bestFit="1" customWidth="1"/>
    <col min="6405" max="6405" width="10.5546875" style="27" bestFit="1" customWidth="1"/>
    <col min="6406" max="6407" width="9.109375" style="27"/>
    <col min="6408" max="6408" width="15.88671875" style="27" customWidth="1"/>
    <col min="6409" max="6656" width="9.109375" style="27"/>
    <col min="6657" max="6657" width="32.109375" style="27" bestFit="1" customWidth="1"/>
    <col min="6658" max="6658" width="21.44140625" style="27" bestFit="1" customWidth="1"/>
    <col min="6659" max="6659" width="11.5546875" style="27" bestFit="1" customWidth="1"/>
    <col min="6660" max="6660" width="12.33203125" style="27" bestFit="1" customWidth="1"/>
    <col min="6661" max="6661" width="10.5546875" style="27" bestFit="1" customWidth="1"/>
    <col min="6662" max="6663" width="9.109375" style="27"/>
    <col min="6664" max="6664" width="15.88671875" style="27" customWidth="1"/>
    <col min="6665" max="6912" width="9.109375" style="27"/>
    <col min="6913" max="6913" width="32.109375" style="27" bestFit="1" customWidth="1"/>
    <col min="6914" max="6914" width="21.44140625" style="27" bestFit="1" customWidth="1"/>
    <col min="6915" max="6915" width="11.5546875" style="27" bestFit="1" customWidth="1"/>
    <col min="6916" max="6916" width="12.33203125" style="27" bestFit="1" customWidth="1"/>
    <col min="6917" max="6917" width="10.5546875" style="27" bestFit="1" customWidth="1"/>
    <col min="6918" max="6919" width="9.109375" style="27"/>
    <col min="6920" max="6920" width="15.88671875" style="27" customWidth="1"/>
    <col min="6921" max="7168" width="9.109375" style="27"/>
    <col min="7169" max="7169" width="32.109375" style="27" bestFit="1" customWidth="1"/>
    <col min="7170" max="7170" width="21.44140625" style="27" bestFit="1" customWidth="1"/>
    <col min="7171" max="7171" width="11.5546875" style="27" bestFit="1" customWidth="1"/>
    <col min="7172" max="7172" width="12.33203125" style="27" bestFit="1" customWidth="1"/>
    <col min="7173" max="7173" width="10.5546875" style="27" bestFit="1" customWidth="1"/>
    <col min="7174" max="7175" width="9.109375" style="27"/>
    <col min="7176" max="7176" width="15.88671875" style="27" customWidth="1"/>
    <col min="7177" max="7424" width="9.109375" style="27"/>
    <col min="7425" max="7425" width="32.109375" style="27" bestFit="1" customWidth="1"/>
    <col min="7426" max="7426" width="21.44140625" style="27" bestFit="1" customWidth="1"/>
    <col min="7427" max="7427" width="11.5546875" style="27" bestFit="1" customWidth="1"/>
    <col min="7428" max="7428" width="12.33203125" style="27" bestFit="1" customWidth="1"/>
    <col min="7429" max="7429" width="10.5546875" style="27" bestFit="1" customWidth="1"/>
    <col min="7430" max="7431" width="9.109375" style="27"/>
    <col min="7432" max="7432" width="15.88671875" style="27" customWidth="1"/>
    <col min="7433" max="7680" width="9.109375" style="27"/>
    <col min="7681" max="7681" width="32.109375" style="27" bestFit="1" customWidth="1"/>
    <col min="7682" max="7682" width="21.44140625" style="27" bestFit="1" customWidth="1"/>
    <col min="7683" max="7683" width="11.5546875" style="27" bestFit="1" customWidth="1"/>
    <col min="7684" max="7684" width="12.33203125" style="27" bestFit="1" customWidth="1"/>
    <col min="7685" max="7685" width="10.5546875" style="27" bestFit="1" customWidth="1"/>
    <col min="7686" max="7687" width="9.109375" style="27"/>
    <col min="7688" max="7688" width="15.88671875" style="27" customWidth="1"/>
    <col min="7689" max="7936" width="9.109375" style="27"/>
    <col min="7937" max="7937" width="32.109375" style="27" bestFit="1" customWidth="1"/>
    <col min="7938" max="7938" width="21.44140625" style="27" bestFit="1" customWidth="1"/>
    <col min="7939" max="7939" width="11.5546875" style="27" bestFit="1" customWidth="1"/>
    <col min="7940" max="7940" width="12.33203125" style="27" bestFit="1" customWidth="1"/>
    <col min="7941" max="7941" width="10.5546875" style="27" bestFit="1" customWidth="1"/>
    <col min="7942" max="7943" width="9.109375" style="27"/>
    <col min="7944" max="7944" width="15.88671875" style="27" customWidth="1"/>
    <col min="7945" max="8192" width="9.109375" style="27"/>
    <col min="8193" max="8193" width="32.109375" style="27" bestFit="1" customWidth="1"/>
    <col min="8194" max="8194" width="21.44140625" style="27" bestFit="1" customWidth="1"/>
    <col min="8195" max="8195" width="11.5546875" style="27" bestFit="1" customWidth="1"/>
    <col min="8196" max="8196" width="12.33203125" style="27" bestFit="1" customWidth="1"/>
    <col min="8197" max="8197" width="10.5546875" style="27" bestFit="1" customWidth="1"/>
    <col min="8198" max="8199" width="9.109375" style="27"/>
    <col min="8200" max="8200" width="15.88671875" style="27" customWidth="1"/>
    <col min="8201" max="8448" width="9.109375" style="27"/>
    <col min="8449" max="8449" width="32.109375" style="27" bestFit="1" customWidth="1"/>
    <col min="8450" max="8450" width="21.44140625" style="27" bestFit="1" customWidth="1"/>
    <col min="8451" max="8451" width="11.5546875" style="27" bestFit="1" customWidth="1"/>
    <col min="8452" max="8452" width="12.33203125" style="27" bestFit="1" customWidth="1"/>
    <col min="8453" max="8453" width="10.5546875" style="27" bestFit="1" customWidth="1"/>
    <col min="8454" max="8455" width="9.109375" style="27"/>
    <col min="8456" max="8456" width="15.88671875" style="27" customWidth="1"/>
    <col min="8457" max="8704" width="9.109375" style="27"/>
    <col min="8705" max="8705" width="32.109375" style="27" bestFit="1" customWidth="1"/>
    <col min="8706" max="8706" width="21.44140625" style="27" bestFit="1" customWidth="1"/>
    <col min="8707" max="8707" width="11.5546875" style="27" bestFit="1" customWidth="1"/>
    <col min="8708" max="8708" width="12.33203125" style="27" bestFit="1" customWidth="1"/>
    <col min="8709" max="8709" width="10.5546875" style="27" bestFit="1" customWidth="1"/>
    <col min="8710" max="8711" width="9.109375" style="27"/>
    <col min="8712" max="8712" width="15.88671875" style="27" customWidth="1"/>
    <col min="8713" max="8960" width="9.109375" style="27"/>
    <col min="8961" max="8961" width="32.109375" style="27" bestFit="1" customWidth="1"/>
    <col min="8962" max="8962" width="21.44140625" style="27" bestFit="1" customWidth="1"/>
    <col min="8963" max="8963" width="11.5546875" style="27" bestFit="1" customWidth="1"/>
    <col min="8964" max="8964" width="12.33203125" style="27" bestFit="1" customWidth="1"/>
    <col min="8965" max="8965" width="10.5546875" style="27" bestFit="1" customWidth="1"/>
    <col min="8966" max="8967" width="9.109375" style="27"/>
    <col min="8968" max="8968" width="15.88671875" style="27" customWidth="1"/>
    <col min="8969" max="9216" width="9.109375" style="27"/>
    <col min="9217" max="9217" width="32.109375" style="27" bestFit="1" customWidth="1"/>
    <col min="9218" max="9218" width="21.44140625" style="27" bestFit="1" customWidth="1"/>
    <col min="9219" max="9219" width="11.5546875" style="27" bestFit="1" customWidth="1"/>
    <col min="9220" max="9220" width="12.33203125" style="27" bestFit="1" customWidth="1"/>
    <col min="9221" max="9221" width="10.5546875" style="27" bestFit="1" customWidth="1"/>
    <col min="9222" max="9223" width="9.109375" style="27"/>
    <col min="9224" max="9224" width="15.88671875" style="27" customWidth="1"/>
    <col min="9225" max="9472" width="9.109375" style="27"/>
    <col min="9473" max="9473" width="32.109375" style="27" bestFit="1" customWidth="1"/>
    <col min="9474" max="9474" width="21.44140625" style="27" bestFit="1" customWidth="1"/>
    <col min="9475" max="9475" width="11.5546875" style="27" bestFit="1" customWidth="1"/>
    <col min="9476" max="9476" width="12.33203125" style="27" bestFit="1" customWidth="1"/>
    <col min="9477" max="9477" width="10.5546875" style="27" bestFit="1" customWidth="1"/>
    <col min="9478" max="9479" width="9.109375" style="27"/>
    <col min="9480" max="9480" width="15.88671875" style="27" customWidth="1"/>
    <col min="9481" max="9728" width="9.109375" style="27"/>
    <col min="9729" max="9729" width="32.109375" style="27" bestFit="1" customWidth="1"/>
    <col min="9730" max="9730" width="21.44140625" style="27" bestFit="1" customWidth="1"/>
    <col min="9731" max="9731" width="11.5546875" style="27" bestFit="1" customWidth="1"/>
    <col min="9732" max="9732" width="12.33203125" style="27" bestFit="1" customWidth="1"/>
    <col min="9733" max="9733" width="10.5546875" style="27" bestFit="1" customWidth="1"/>
    <col min="9734" max="9735" width="9.109375" style="27"/>
    <col min="9736" max="9736" width="15.88671875" style="27" customWidth="1"/>
    <col min="9737" max="9984" width="9.109375" style="27"/>
    <col min="9985" max="9985" width="32.109375" style="27" bestFit="1" customWidth="1"/>
    <col min="9986" max="9986" width="21.44140625" style="27" bestFit="1" customWidth="1"/>
    <col min="9987" max="9987" width="11.5546875" style="27" bestFit="1" customWidth="1"/>
    <col min="9988" max="9988" width="12.33203125" style="27" bestFit="1" customWidth="1"/>
    <col min="9989" max="9989" width="10.5546875" style="27" bestFit="1" customWidth="1"/>
    <col min="9990" max="9991" width="9.109375" style="27"/>
    <col min="9992" max="9992" width="15.88671875" style="27" customWidth="1"/>
    <col min="9993" max="10240" width="9.109375" style="27"/>
    <col min="10241" max="10241" width="32.109375" style="27" bestFit="1" customWidth="1"/>
    <col min="10242" max="10242" width="21.44140625" style="27" bestFit="1" customWidth="1"/>
    <col min="10243" max="10243" width="11.5546875" style="27" bestFit="1" customWidth="1"/>
    <col min="10244" max="10244" width="12.33203125" style="27" bestFit="1" customWidth="1"/>
    <col min="10245" max="10245" width="10.5546875" style="27" bestFit="1" customWidth="1"/>
    <col min="10246" max="10247" width="9.109375" style="27"/>
    <col min="10248" max="10248" width="15.88671875" style="27" customWidth="1"/>
    <col min="10249" max="10496" width="9.109375" style="27"/>
    <col min="10497" max="10497" width="32.109375" style="27" bestFit="1" customWidth="1"/>
    <col min="10498" max="10498" width="21.44140625" style="27" bestFit="1" customWidth="1"/>
    <col min="10499" max="10499" width="11.5546875" style="27" bestFit="1" customWidth="1"/>
    <col min="10500" max="10500" width="12.33203125" style="27" bestFit="1" customWidth="1"/>
    <col min="10501" max="10501" width="10.5546875" style="27" bestFit="1" customWidth="1"/>
    <col min="10502" max="10503" width="9.109375" style="27"/>
    <col min="10504" max="10504" width="15.88671875" style="27" customWidth="1"/>
    <col min="10505" max="10752" width="9.109375" style="27"/>
    <col min="10753" max="10753" width="32.109375" style="27" bestFit="1" customWidth="1"/>
    <col min="10754" max="10754" width="21.44140625" style="27" bestFit="1" customWidth="1"/>
    <col min="10755" max="10755" width="11.5546875" style="27" bestFit="1" customWidth="1"/>
    <col min="10756" max="10756" width="12.33203125" style="27" bestFit="1" customWidth="1"/>
    <col min="10757" max="10757" width="10.5546875" style="27" bestFit="1" customWidth="1"/>
    <col min="10758" max="10759" width="9.109375" style="27"/>
    <col min="10760" max="10760" width="15.88671875" style="27" customWidth="1"/>
    <col min="10761" max="11008" width="9.109375" style="27"/>
    <col min="11009" max="11009" width="32.109375" style="27" bestFit="1" customWidth="1"/>
    <col min="11010" max="11010" width="21.44140625" style="27" bestFit="1" customWidth="1"/>
    <col min="11011" max="11011" width="11.5546875" style="27" bestFit="1" customWidth="1"/>
    <col min="11012" max="11012" width="12.33203125" style="27" bestFit="1" customWidth="1"/>
    <col min="11013" max="11013" width="10.5546875" style="27" bestFit="1" customWidth="1"/>
    <col min="11014" max="11015" width="9.109375" style="27"/>
    <col min="11016" max="11016" width="15.88671875" style="27" customWidth="1"/>
    <col min="11017" max="11264" width="9.109375" style="27"/>
    <col min="11265" max="11265" width="32.109375" style="27" bestFit="1" customWidth="1"/>
    <col min="11266" max="11266" width="21.44140625" style="27" bestFit="1" customWidth="1"/>
    <col min="11267" max="11267" width="11.5546875" style="27" bestFit="1" customWidth="1"/>
    <col min="11268" max="11268" width="12.33203125" style="27" bestFit="1" customWidth="1"/>
    <col min="11269" max="11269" width="10.5546875" style="27" bestFit="1" customWidth="1"/>
    <col min="11270" max="11271" width="9.109375" style="27"/>
    <col min="11272" max="11272" width="15.88671875" style="27" customWidth="1"/>
    <col min="11273" max="11520" width="9.109375" style="27"/>
    <col min="11521" max="11521" width="32.109375" style="27" bestFit="1" customWidth="1"/>
    <col min="11522" max="11522" width="21.44140625" style="27" bestFit="1" customWidth="1"/>
    <col min="11523" max="11523" width="11.5546875" style="27" bestFit="1" customWidth="1"/>
    <col min="11524" max="11524" width="12.33203125" style="27" bestFit="1" customWidth="1"/>
    <col min="11525" max="11525" width="10.5546875" style="27" bestFit="1" customWidth="1"/>
    <col min="11526" max="11527" width="9.109375" style="27"/>
    <col min="11528" max="11528" width="15.88671875" style="27" customWidth="1"/>
    <col min="11529" max="11776" width="9.109375" style="27"/>
    <col min="11777" max="11777" width="32.109375" style="27" bestFit="1" customWidth="1"/>
    <col min="11778" max="11778" width="21.44140625" style="27" bestFit="1" customWidth="1"/>
    <col min="11779" max="11779" width="11.5546875" style="27" bestFit="1" customWidth="1"/>
    <col min="11780" max="11780" width="12.33203125" style="27" bestFit="1" customWidth="1"/>
    <col min="11781" max="11781" width="10.5546875" style="27" bestFit="1" customWidth="1"/>
    <col min="11782" max="11783" width="9.109375" style="27"/>
    <col min="11784" max="11784" width="15.88671875" style="27" customWidth="1"/>
    <col min="11785" max="12032" width="9.109375" style="27"/>
    <col min="12033" max="12033" width="32.109375" style="27" bestFit="1" customWidth="1"/>
    <col min="12034" max="12034" width="21.44140625" style="27" bestFit="1" customWidth="1"/>
    <col min="12035" max="12035" width="11.5546875" style="27" bestFit="1" customWidth="1"/>
    <col min="12036" max="12036" width="12.33203125" style="27" bestFit="1" customWidth="1"/>
    <col min="12037" max="12037" width="10.5546875" style="27" bestFit="1" customWidth="1"/>
    <col min="12038" max="12039" width="9.109375" style="27"/>
    <col min="12040" max="12040" width="15.88671875" style="27" customWidth="1"/>
    <col min="12041" max="12288" width="9.109375" style="27"/>
    <col min="12289" max="12289" width="32.109375" style="27" bestFit="1" customWidth="1"/>
    <col min="12290" max="12290" width="21.44140625" style="27" bestFit="1" customWidth="1"/>
    <col min="12291" max="12291" width="11.5546875" style="27" bestFit="1" customWidth="1"/>
    <col min="12292" max="12292" width="12.33203125" style="27" bestFit="1" customWidth="1"/>
    <col min="12293" max="12293" width="10.5546875" style="27" bestFit="1" customWidth="1"/>
    <col min="12294" max="12295" width="9.109375" style="27"/>
    <col min="12296" max="12296" width="15.88671875" style="27" customWidth="1"/>
    <col min="12297" max="12544" width="9.109375" style="27"/>
    <col min="12545" max="12545" width="32.109375" style="27" bestFit="1" customWidth="1"/>
    <col min="12546" max="12546" width="21.44140625" style="27" bestFit="1" customWidth="1"/>
    <col min="12547" max="12547" width="11.5546875" style="27" bestFit="1" customWidth="1"/>
    <col min="12548" max="12548" width="12.33203125" style="27" bestFit="1" customWidth="1"/>
    <col min="12549" max="12549" width="10.5546875" style="27" bestFit="1" customWidth="1"/>
    <col min="12550" max="12551" width="9.109375" style="27"/>
    <col min="12552" max="12552" width="15.88671875" style="27" customWidth="1"/>
    <col min="12553" max="12800" width="9.109375" style="27"/>
    <col min="12801" max="12801" width="32.109375" style="27" bestFit="1" customWidth="1"/>
    <col min="12802" max="12802" width="21.44140625" style="27" bestFit="1" customWidth="1"/>
    <col min="12803" max="12803" width="11.5546875" style="27" bestFit="1" customWidth="1"/>
    <col min="12804" max="12804" width="12.33203125" style="27" bestFit="1" customWidth="1"/>
    <col min="12805" max="12805" width="10.5546875" style="27" bestFit="1" customWidth="1"/>
    <col min="12806" max="12807" width="9.109375" style="27"/>
    <col min="12808" max="12808" width="15.88671875" style="27" customWidth="1"/>
    <col min="12809" max="13056" width="9.109375" style="27"/>
    <col min="13057" max="13057" width="32.109375" style="27" bestFit="1" customWidth="1"/>
    <col min="13058" max="13058" width="21.44140625" style="27" bestFit="1" customWidth="1"/>
    <col min="13059" max="13059" width="11.5546875" style="27" bestFit="1" customWidth="1"/>
    <col min="13060" max="13060" width="12.33203125" style="27" bestFit="1" customWidth="1"/>
    <col min="13061" max="13061" width="10.5546875" style="27" bestFit="1" customWidth="1"/>
    <col min="13062" max="13063" width="9.109375" style="27"/>
    <col min="13064" max="13064" width="15.88671875" style="27" customWidth="1"/>
    <col min="13065" max="13312" width="9.109375" style="27"/>
    <col min="13313" max="13313" width="32.109375" style="27" bestFit="1" customWidth="1"/>
    <col min="13314" max="13314" width="21.44140625" style="27" bestFit="1" customWidth="1"/>
    <col min="13315" max="13315" width="11.5546875" style="27" bestFit="1" customWidth="1"/>
    <col min="13316" max="13316" width="12.33203125" style="27" bestFit="1" customWidth="1"/>
    <col min="13317" max="13317" width="10.5546875" style="27" bestFit="1" customWidth="1"/>
    <col min="13318" max="13319" width="9.109375" style="27"/>
    <col min="13320" max="13320" width="15.88671875" style="27" customWidth="1"/>
    <col min="13321" max="13568" width="9.109375" style="27"/>
    <col min="13569" max="13569" width="32.109375" style="27" bestFit="1" customWidth="1"/>
    <col min="13570" max="13570" width="21.44140625" style="27" bestFit="1" customWidth="1"/>
    <col min="13571" max="13571" width="11.5546875" style="27" bestFit="1" customWidth="1"/>
    <col min="13572" max="13572" width="12.33203125" style="27" bestFit="1" customWidth="1"/>
    <col min="13573" max="13573" width="10.5546875" style="27" bestFit="1" customWidth="1"/>
    <col min="13574" max="13575" width="9.109375" style="27"/>
    <col min="13576" max="13576" width="15.88671875" style="27" customWidth="1"/>
    <col min="13577" max="13824" width="9.109375" style="27"/>
    <col min="13825" max="13825" width="32.109375" style="27" bestFit="1" customWidth="1"/>
    <col min="13826" max="13826" width="21.44140625" style="27" bestFit="1" customWidth="1"/>
    <col min="13827" max="13827" width="11.5546875" style="27" bestFit="1" customWidth="1"/>
    <col min="13828" max="13828" width="12.33203125" style="27" bestFit="1" customWidth="1"/>
    <col min="13829" max="13829" width="10.5546875" style="27" bestFit="1" customWidth="1"/>
    <col min="13830" max="13831" width="9.109375" style="27"/>
    <col min="13832" max="13832" width="15.88671875" style="27" customWidth="1"/>
    <col min="13833" max="14080" width="9.109375" style="27"/>
    <col min="14081" max="14081" width="32.109375" style="27" bestFit="1" customWidth="1"/>
    <col min="14082" max="14082" width="21.44140625" style="27" bestFit="1" customWidth="1"/>
    <col min="14083" max="14083" width="11.5546875" style="27" bestFit="1" customWidth="1"/>
    <col min="14084" max="14084" width="12.33203125" style="27" bestFit="1" customWidth="1"/>
    <col min="14085" max="14085" width="10.5546875" style="27" bestFit="1" customWidth="1"/>
    <col min="14086" max="14087" width="9.109375" style="27"/>
    <col min="14088" max="14088" width="15.88671875" style="27" customWidth="1"/>
    <col min="14089" max="14336" width="9.109375" style="27"/>
    <col min="14337" max="14337" width="32.109375" style="27" bestFit="1" customWidth="1"/>
    <col min="14338" max="14338" width="21.44140625" style="27" bestFit="1" customWidth="1"/>
    <col min="14339" max="14339" width="11.5546875" style="27" bestFit="1" customWidth="1"/>
    <col min="14340" max="14340" width="12.33203125" style="27" bestFit="1" customWidth="1"/>
    <col min="14341" max="14341" width="10.5546875" style="27" bestFit="1" customWidth="1"/>
    <col min="14342" max="14343" width="9.109375" style="27"/>
    <col min="14344" max="14344" width="15.88671875" style="27" customWidth="1"/>
    <col min="14345" max="14592" width="9.109375" style="27"/>
    <col min="14593" max="14593" width="32.109375" style="27" bestFit="1" customWidth="1"/>
    <col min="14594" max="14594" width="21.44140625" style="27" bestFit="1" customWidth="1"/>
    <col min="14595" max="14595" width="11.5546875" style="27" bestFit="1" customWidth="1"/>
    <col min="14596" max="14596" width="12.33203125" style="27" bestFit="1" customWidth="1"/>
    <col min="14597" max="14597" width="10.5546875" style="27" bestFit="1" customWidth="1"/>
    <col min="14598" max="14599" width="9.109375" style="27"/>
    <col min="14600" max="14600" width="15.88671875" style="27" customWidth="1"/>
    <col min="14601" max="14848" width="9.109375" style="27"/>
    <col min="14849" max="14849" width="32.109375" style="27" bestFit="1" customWidth="1"/>
    <col min="14850" max="14850" width="21.44140625" style="27" bestFit="1" customWidth="1"/>
    <col min="14851" max="14851" width="11.5546875" style="27" bestFit="1" customWidth="1"/>
    <col min="14852" max="14852" width="12.33203125" style="27" bestFit="1" customWidth="1"/>
    <col min="14853" max="14853" width="10.5546875" style="27" bestFit="1" customWidth="1"/>
    <col min="14854" max="14855" width="9.109375" style="27"/>
    <col min="14856" max="14856" width="15.88671875" style="27" customWidth="1"/>
    <col min="14857" max="15104" width="9.109375" style="27"/>
    <col min="15105" max="15105" width="32.109375" style="27" bestFit="1" customWidth="1"/>
    <col min="15106" max="15106" width="21.44140625" style="27" bestFit="1" customWidth="1"/>
    <col min="15107" max="15107" width="11.5546875" style="27" bestFit="1" customWidth="1"/>
    <col min="15108" max="15108" width="12.33203125" style="27" bestFit="1" customWidth="1"/>
    <col min="15109" max="15109" width="10.5546875" style="27" bestFit="1" customWidth="1"/>
    <col min="15110" max="15111" width="9.109375" style="27"/>
    <col min="15112" max="15112" width="15.88671875" style="27" customWidth="1"/>
    <col min="15113" max="15360" width="9.109375" style="27"/>
    <col min="15361" max="15361" width="32.109375" style="27" bestFit="1" customWidth="1"/>
    <col min="15362" max="15362" width="21.44140625" style="27" bestFit="1" customWidth="1"/>
    <col min="15363" max="15363" width="11.5546875" style="27" bestFit="1" customWidth="1"/>
    <col min="15364" max="15364" width="12.33203125" style="27" bestFit="1" customWidth="1"/>
    <col min="15365" max="15365" width="10.5546875" style="27" bestFit="1" customWidth="1"/>
    <col min="15366" max="15367" width="9.109375" style="27"/>
    <col min="15368" max="15368" width="15.88671875" style="27" customWidth="1"/>
    <col min="15369" max="15616" width="9.109375" style="27"/>
    <col min="15617" max="15617" width="32.109375" style="27" bestFit="1" customWidth="1"/>
    <col min="15618" max="15618" width="21.44140625" style="27" bestFit="1" customWidth="1"/>
    <col min="15619" max="15619" width="11.5546875" style="27" bestFit="1" customWidth="1"/>
    <col min="15620" max="15620" width="12.33203125" style="27" bestFit="1" customWidth="1"/>
    <col min="15621" max="15621" width="10.5546875" style="27" bestFit="1" customWidth="1"/>
    <col min="15622" max="15623" width="9.109375" style="27"/>
    <col min="15624" max="15624" width="15.88671875" style="27" customWidth="1"/>
    <col min="15625" max="15872" width="9.109375" style="27"/>
    <col min="15873" max="15873" width="32.109375" style="27" bestFit="1" customWidth="1"/>
    <col min="15874" max="15874" width="21.44140625" style="27" bestFit="1" customWidth="1"/>
    <col min="15875" max="15875" width="11.5546875" style="27" bestFit="1" customWidth="1"/>
    <col min="15876" max="15876" width="12.33203125" style="27" bestFit="1" customWidth="1"/>
    <col min="15877" max="15877" width="10.5546875" style="27" bestFit="1" customWidth="1"/>
    <col min="15878" max="15879" width="9.109375" style="27"/>
    <col min="15880" max="15880" width="15.88671875" style="27" customWidth="1"/>
    <col min="15881" max="16128" width="9.109375" style="27"/>
    <col min="16129" max="16129" width="32.109375" style="27" bestFit="1" customWidth="1"/>
    <col min="16130" max="16130" width="21.44140625" style="27" bestFit="1" customWidth="1"/>
    <col min="16131" max="16131" width="11.5546875" style="27" bestFit="1" customWidth="1"/>
    <col min="16132" max="16132" width="12.33203125" style="27" bestFit="1" customWidth="1"/>
    <col min="16133" max="16133" width="10.5546875" style="27" bestFit="1" customWidth="1"/>
    <col min="16134" max="16135" width="9.109375" style="27"/>
    <col min="16136" max="16136" width="15.88671875" style="27" customWidth="1"/>
    <col min="16137" max="16384" width="9.109375" style="27"/>
  </cols>
  <sheetData>
    <row r="2" spans="1:9" x14ac:dyDescent="0.3">
      <c r="D2" s="27" t="s">
        <v>159</v>
      </c>
    </row>
    <row r="3" spans="1:9" x14ac:dyDescent="0.3">
      <c r="I3" s="127"/>
    </row>
    <row r="4" spans="1:9" s="41" customFormat="1" ht="16.2" x14ac:dyDescent="0.35">
      <c r="A4" s="49" t="s">
        <v>29</v>
      </c>
      <c r="B4" s="50"/>
      <c r="C4" s="50"/>
      <c r="D4" s="50"/>
      <c r="E4" s="50"/>
      <c r="F4" s="50"/>
      <c r="G4" s="50"/>
      <c r="I4" s="128"/>
    </row>
    <row r="5" spans="1:9" s="41" customFormat="1" ht="16.2" x14ac:dyDescent="0.35">
      <c r="A5" s="51" t="s">
        <v>49</v>
      </c>
      <c r="B5" s="39"/>
      <c r="F5" s="52"/>
      <c r="I5" s="129"/>
    </row>
    <row r="6" spans="1:9" s="41" customFormat="1" ht="16.2" x14ac:dyDescent="0.35">
      <c r="A6" s="51" t="s">
        <v>101</v>
      </c>
      <c r="B6" s="39"/>
      <c r="F6" s="52"/>
    </row>
    <row r="7" spans="1:9" s="41" customFormat="1" ht="16.2" x14ac:dyDescent="0.35">
      <c r="A7" s="51" t="s">
        <v>148</v>
      </c>
      <c r="B7" s="39"/>
      <c r="F7" s="52"/>
    </row>
    <row r="8" spans="1:9" s="41" customFormat="1" ht="16.2" x14ac:dyDescent="0.35">
      <c r="A8" s="51" t="s">
        <v>50</v>
      </c>
      <c r="B8" s="39"/>
    </row>
    <row r="9" spans="1:9" s="41" customFormat="1" x14ac:dyDescent="0.3">
      <c r="B9" s="39"/>
      <c r="C9" s="52"/>
      <c r="D9" s="52"/>
      <c r="E9" s="52"/>
      <c r="F9" s="52"/>
    </row>
    <row r="10" spans="1:9" s="41" customFormat="1" ht="16.2" x14ac:dyDescent="0.35">
      <c r="A10" s="49"/>
      <c r="C10" s="52"/>
      <c r="D10" s="52"/>
      <c r="E10" s="52"/>
      <c r="F10" s="52"/>
    </row>
    <row r="11" spans="1:9" s="41" customFormat="1" ht="16.2" x14ac:dyDescent="0.35">
      <c r="A11" s="130" t="s">
        <v>104</v>
      </c>
      <c r="B11" s="130"/>
      <c r="C11" s="52"/>
      <c r="D11" s="52"/>
      <c r="E11" s="52"/>
      <c r="F11" s="52"/>
      <c r="G11" s="52"/>
      <c r="H11" s="52"/>
    </row>
    <row r="12" spans="1:9" s="41" customFormat="1" x14ac:dyDescent="0.3">
      <c r="A12" s="42"/>
      <c r="B12" s="43" t="s">
        <v>15</v>
      </c>
      <c r="C12" s="43" t="s">
        <v>16</v>
      </c>
      <c r="D12" s="43" t="s">
        <v>64</v>
      </c>
      <c r="E12" s="52"/>
      <c r="F12" s="52"/>
    </row>
    <row r="13" spans="1:9" s="41" customFormat="1" x14ac:dyDescent="0.3">
      <c r="A13" s="45">
        <v>1</v>
      </c>
      <c r="B13" s="46" t="s">
        <v>3</v>
      </c>
      <c r="C13" s="71">
        <f>IF(D13=75,ROUNDDOWN($C$30*D13/100,2),ROUND($C$30*D13/100,2))</f>
        <v>0</v>
      </c>
      <c r="D13" s="72"/>
      <c r="E13" s="52"/>
      <c r="F13" s="52"/>
    </row>
    <row r="14" spans="1:9" s="41" customFormat="1" x14ac:dyDescent="0.3">
      <c r="A14" s="45">
        <v>2</v>
      </c>
      <c r="B14" s="46" t="s">
        <v>17</v>
      </c>
      <c r="C14" s="71">
        <f>ROUND($C$30*D14/100,2)</f>
        <v>0</v>
      </c>
      <c r="D14" s="72"/>
      <c r="E14" s="52"/>
      <c r="F14" s="52"/>
    </row>
    <row r="15" spans="1:9" s="41" customFormat="1" x14ac:dyDescent="0.3">
      <c r="A15" s="45">
        <v>3</v>
      </c>
      <c r="B15" s="46" t="s">
        <v>19</v>
      </c>
      <c r="C15" s="71">
        <f>ROUND($C$30*D15/100,2)</f>
        <v>0</v>
      </c>
      <c r="D15" s="72"/>
      <c r="E15" s="52"/>
      <c r="F15" s="52"/>
    </row>
    <row r="16" spans="1:9" s="41" customFormat="1" x14ac:dyDescent="0.3">
      <c r="A16" s="45">
        <v>4</v>
      </c>
      <c r="B16" s="46" t="s">
        <v>18</v>
      </c>
      <c r="C16" s="71">
        <f>ROUND($C$30*D16/100,2)</f>
        <v>0</v>
      </c>
      <c r="D16" s="72"/>
      <c r="E16" s="52"/>
      <c r="F16" s="52"/>
    </row>
    <row r="17" spans="1:6" s="41" customFormat="1" x14ac:dyDescent="0.3">
      <c r="A17" s="45">
        <v>5</v>
      </c>
      <c r="B17" s="46" t="s">
        <v>52</v>
      </c>
      <c r="C17" s="71">
        <f>ROUND($C$30*D17/100,2)</f>
        <v>0</v>
      </c>
      <c r="D17" s="72"/>
      <c r="E17" s="52"/>
      <c r="F17" s="52"/>
    </row>
    <row r="18" spans="1:6" s="41" customFormat="1" x14ac:dyDescent="0.3">
      <c r="A18" s="131" t="s">
        <v>65</v>
      </c>
      <c r="B18" s="132"/>
      <c r="C18" s="53">
        <f>SUM(C13:C17)</f>
        <v>0</v>
      </c>
      <c r="D18" s="53">
        <f>SUM(D13:D17)</f>
        <v>0</v>
      </c>
    </row>
    <row r="19" spans="1:6" s="41" customFormat="1" ht="16.2" x14ac:dyDescent="0.35">
      <c r="A19" s="49"/>
      <c r="C19" s="52"/>
      <c r="D19" s="52"/>
      <c r="E19" s="52"/>
      <c r="F19" s="52"/>
    </row>
    <row r="20" spans="1:6" s="41" customFormat="1" ht="16.2" x14ac:dyDescent="0.35">
      <c r="A20" s="133" t="s">
        <v>103</v>
      </c>
      <c r="B20" s="133"/>
    </row>
    <row r="21" spans="1:6" s="41" customFormat="1" x14ac:dyDescent="0.3">
      <c r="A21" s="134" t="s">
        <v>33</v>
      </c>
      <c r="B21" s="137"/>
      <c r="C21" s="43" t="s">
        <v>20</v>
      </c>
      <c r="D21" s="54" t="s">
        <v>46</v>
      </c>
      <c r="E21" s="55"/>
    </row>
    <row r="22" spans="1:6" s="41" customFormat="1" x14ac:dyDescent="0.3">
      <c r="A22" s="46" t="s">
        <v>6</v>
      </c>
      <c r="B22" s="46"/>
      <c r="C22" s="71">
        <f>G49</f>
        <v>0</v>
      </c>
      <c r="D22" s="71">
        <f t="shared" ref="D22:D27" si="0">IFERROR((ROUND(C22/$C$28*100,2)),0)</f>
        <v>0</v>
      </c>
      <c r="E22" s="56"/>
    </row>
    <row r="23" spans="1:6" s="41" customFormat="1" x14ac:dyDescent="0.3">
      <c r="A23" s="108" t="s">
        <v>133</v>
      </c>
      <c r="B23" s="46"/>
      <c r="C23" s="71">
        <f>G53</f>
        <v>0</v>
      </c>
      <c r="D23" s="71">
        <f t="shared" si="0"/>
        <v>0</v>
      </c>
      <c r="E23" s="56"/>
    </row>
    <row r="24" spans="1:6" s="41" customFormat="1" ht="15" customHeight="1" x14ac:dyDescent="0.3">
      <c r="A24" s="46" t="s">
        <v>89</v>
      </c>
      <c r="B24" s="46"/>
      <c r="C24" s="71">
        <f>G58</f>
        <v>0</v>
      </c>
      <c r="D24" s="71">
        <f t="shared" si="0"/>
        <v>0</v>
      </c>
      <c r="E24" s="56"/>
    </row>
    <row r="25" spans="1:6" s="41" customFormat="1" x14ac:dyDescent="0.3">
      <c r="A25" s="108" t="s">
        <v>137</v>
      </c>
      <c r="B25" s="46"/>
      <c r="C25" s="71">
        <f>G61</f>
        <v>0</v>
      </c>
      <c r="D25" s="71">
        <f t="shared" si="0"/>
        <v>0</v>
      </c>
      <c r="E25" s="56"/>
    </row>
    <row r="26" spans="1:6" s="41" customFormat="1" x14ac:dyDescent="0.3">
      <c r="A26" s="108" t="s">
        <v>136</v>
      </c>
      <c r="B26" s="46"/>
      <c r="C26" s="71">
        <f>G64</f>
        <v>0</v>
      </c>
      <c r="D26" s="71">
        <f t="shared" si="0"/>
        <v>0</v>
      </c>
      <c r="E26" s="56"/>
    </row>
    <row r="27" spans="1:6" s="41" customFormat="1" ht="15" customHeight="1" x14ac:dyDescent="0.3">
      <c r="A27" s="46" t="s">
        <v>94</v>
      </c>
      <c r="B27" s="46"/>
      <c r="C27" s="71">
        <f>G76</f>
        <v>0</v>
      </c>
      <c r="D27" s="71">
        <f t="shared" si="0"/>
        <v>0</v>
      </c>
      <c r="E27" s="56"/>
    </row>
    <row r="28" spans="1:6" s="41" customFormat="1" x14ac:dyDescent="0.3">
      <c r="A28" s="138" t="s">
        <v>34</v>
      </c>
      <c r="B28" s="139"/>
      <c r="C28" s="73">
        <f>SUM(C22:C27)</f>
        <v>0</v>
      </c>
      <c r="D28" s="73"/>
      <c r="E28" s="56"/>
    </row>
    <row r="29" spans="1:6" s="41" customFormat="1" x14ac:dyDescent="0.3">
      <c r="A29" s="138" t="s">
        <v>35</v>
      </c>
      <c r="B29" s="139"/>
      <c r="C29" s="73">
        <f>G80</f>
        <v>0</v>
      </c>
      <c r="D29" s="73"/>
      <c r="E29" s="56"/>
    </row>
    <row r="30" spans="1:6" s="41" customFormat="1" x14ac:dyDescent="0.3">
      <c r="A30" s="134" t="s">
        <v>36</v>
      </c>
      <c r="B30" s="137"/>
      <c r="C30" s="74">
        <f>SUM(C28:C29)</f>
        <v>0</v>
      </c>
      <c r="D30" s="74"/>
      <c r="E30" s="57"/>
    </row>
    <row r="31" spans="1:6" s="41" customFormat="1" x14ac:dyDescent="0.3"/>
    <row r="32" spans="1:6" s="41" customFormat="1" ht="16.2" x14ac:dyDescent="0.35">
      <c r="A32" s="133" t="s">
        <v>97</v>
      </c>
      <c r="B32" s="133"/>
    </row>
    <row r="33" spans="1:7" s="41" customFormat="1" x14ac:dyDescent="0.3">
      <c r="A33" s="43"/>
      <c r="B33" s="43" t="s">
        <v>20</v>
      </c>
      <c r="C33" s="58"/>
    </row>
    <row r="34" spans="1:7" s="41" customFormat="1" x14ac:dyDescent="0.3">
      <c r="A34" s="46" t="s">
        <v>30</v>
      </c>
      <c r="B34" s="75"/>
    </row>
    <row r="35" spans="1:7" s="41" customFormat="1" x14ac:dyDescent="0.3">
      <c r="A35" s="46" t="s">
        <v>31</v>
      </c>
      <c r="B35" s="75"/>
    </row>
    <row r="36" spans="1:7" s="41" customFormat="1" x14ac:dyDescent="0.3">
      <c r="A36" s="46" t="s">
        <v>32</v>
      </c>
      <c r="B36" s="75"/>
    </row>
    <row r="37" spans="1:7" s="41" customFormat="1" x14ac:dyDescent="0.3">
      <c r="A37" s="59" t="s">
        <v>20</v>
      </c>
      <c r="B37" s="53">
        <f>SUM(B34:B36)</f>
        <v>0</v>
      </c>
    </row>
    <row r="38" spans="1:7" s="41" customFormat="1" x14ac:dyDescent="0.3"/>
    <row r="39" spans="1:7" s="41" customFormat="1" ht="16.2" x14ac:dyDescent="0.35">
      <c r="A39" s="133" t="s">
        <v>98</v>
      </c>
      <c r="B39" s="133"/>
    </row>
    <row r="40" spans="1:7" s="41" customFormat="1" x14ac:dyDescent="0.3">
      <c r="A40" s="43"/>
      <c r="B40" s="43" t="s">
        <v>20</v>
      </c>
    </row>
    <row r="41" spans="1:7" s="41" customFormat="1" x14ac:dyDescent="0.3">
      <c r="A41" s="46" t="s">
        <v>21</v>
      </c>
      <c r="B41" s="75"/>
    </row>
    <row r="42" spans="1:7" s="41" customFormat="1" x14ac:dyDescent="0.3">
      <c r="A42" s="46" t="s">
        <v>22</v>
      </c>
      <c r="B42" s="75"/>
    </row>
    <row r="43" spans="1:7" s="41" customFormat="1" x14ac:dyDescent="0.3">
      <c r="A43" s="46" t="s">
        <v>23</v>
      </c>
      <c r="B43" s="75"/>
    </row>
    <row r="44" spans="1:7" s="41" customFormat="1" x14ac:dyDescent="0.3">
      <c r="A44" s="59" t="s">
        <v>20</v>
      </c>
      <c r="B44" s="53">
        <f>SUM(B41:B43)</f>
        <v>0</v>
      </c>
    </row>
    <row r="45" spans="1:7" s="41" customFormat="1" x14ac:dyDescent="0.3">
      <c r="A45" s="56"/>
      <c r="B45" s="90"/>
    </row>
    <row r="46" spans="1:7" s="41" customFormat="1" ht="16.2" x14ac:dyDescent="0.35">
      <c r="A46" s="60" t="s">
        <v>102</v>
      </c>
      <c r="B46" s="49"/>
    </row>
    <row r="47" spans="1:7" s="41" customFormat="1" x14ac:dyDescent="0.3">
      <c r="A47" s="43" t="s">
        <v>37</v>
      </c>
      <c r="B47" s="43" t="s">
        <v>2</v>
      </c>
      <c r="C47" s="43" t="s">
        <v>38</v>
      </c>
      <c r="D47" s="43" t="s">
        <v>39</v>
      </c>
      <c r="E47" s="43" t="s">
        <v>45</v>
      </c>
      <c r="F47" s="43" t="s">
        <v>132</v>
      </c>
      <c r="G47" s="54" t="s">
        <v>20</v>
      </c>
    </row>
    <row r="48" spans="1:7" s="41" customFormat="1" x14ac:dyDescent="0.3">
      <c r="A48" s="61" t="s">
        <v>40</v>
      </c>
      <c r="B48" s="62"/>
      <c r="C48" s="62"/>
      <c r="D48" s="62"/>
      <c r="E48" s="62"/>
      <c r="F48" s="62"/>
      <c r="G48" s="62"/>
    </row>
    <row r="49" spans="1:7" s="41" customFormat="1" x14ac:dyDescent="0.3">
      <c r="A49" s="43" t="s">
        <v>41</v>
      </c>
      <c r="B49" s="134" t="s">
        <v>6</v>
      </c>
      <c r="C49" s="135"/>
      <c r="D49" s="135"/>
      <c r="E49" s="135"/>
      <c r="F49" s="136"/>
      <c r="G49" s="76">
        <f>SUM(G50:G52)</f>
        <v>0</v>
      </c>
    </row>
    <row r="50" spans="1:7" s="33" customFormat="1" x14ac:dyDescent="0.3">
      <c r="A50" s="37"/>
      <c r="B50" s="31"/>
      <c r="C50" s="31"/>
      <c r="D50" s="31" t="s">
        <v>42</v>
      </c>
      <c r="E50" s="31"/>
      <c r="F50" s="31"/>
      <c r="G50" s="75">
        <f t="shared" ref="G50:G52" si="1">ROUND(E50*F50,2)</f>
        <v>0</v>
      </c>
    </row>
    <row r="51" spans="1:7" s="33" customFormat="1" x14ac:dyDescent="0.3">
      <c r="A51" s="38"/>
      <c r="C51" s="31"/>
      <c r="D51" s="31"/>
      <c r="E51" s="31"/>
      <c r="F51" s="31"/>
      <c r="G51" s="75">
        <f t="shared" si="1"/>
        <v>0</v>
      </c>
    </row>
    <row r="52" spans="1:7" s="33" customFormat="1" x14ac:dyDescent="0.3">
      <c r="A52" s="38"/>
      <c r="B52" s="31"/>
      <c r="C52" s="31"/>
      <c r="D52" s="31"/>
      <c r="E52" s="31"/>
      <c r="F52" s="31"/>
      <c r="G52" s="75">
        <f t="shared" si="1"/>
        <v>0</v>
      </c>
    </row>
    <row r="53" spans="1:7" s="41" customFormat="1" x14ac:dyDescent="0.3">
      <c r="A53" s="43" t="s">
        <v>7</v>
      </c>
      <c r="B53" s="134" t="s">
        <v>8</v>
      </c>
      <c r="C53" s="140"/>
      <c r="D53" s="135"/>
      <c r="E53" s="135"/>
      <c r="F53" s="136"/>
      <c r="G53" s="76">
        <f>SUM(G54:G57)</f>
        <v>0</v>
      </c>
    </row>
    <row r="54" spans="1:7" s="33" customFormat="1" x14ac:dyDescent="0.3">
      <c r="A54" s="38"/>
      <c r="B54" s="31"/>
      <c r="C54" s="31"/>
      <c r="D54" s="31"/>
      <c r="E54" s="31"/>
      <c r="F54" s="31"/>
      <c r="G54" s="75">
        <f>ROUND(E54*F54,2)</f>
        <v>0</v>
      </c>
    </row>
    <row r="55" spans="1:7" s="33" customFormat="1" x14ac:dyDescent="0.3">
      <c r="A55" s="38"/>
      <c r="B55" s="31"/>
      <c r="C55" s="31"/>
      <c r="D55" s="31"/>
      <c r="E55" s="31"/>
      <c r="F55" s="31"/>
      <c r="G55" s="75">
        <f>ROUND(E55*F55,2)</f>
        <v>0</v>
      </c>
    </row>
    <row r="56" spans="1:7" s="33" customFormat="1" x14ac:dyDescent="0.3">
      <c r="A56" s="38"/>
      <c r="B56" s="31"/>
      <c r="C56" s="31"/>
      <c r="D56" s="31"/>
      <c r="E56" s="31"/>
      <c r="F56" s="31"/>
      <c r="G56" s="75">
        <f t="shared" ref="G56:G57" si="2">ROUND(E56*F56,2)</f>
        <v>0</v>
      </c>
    </row>
    <row r="57" spans="1:7" s="33" customFormat="1" x14ac:dyDescent="0.3">
      <c r="A57" s="38"/>
      <c r="B57" s="31"/>
      <c r="C57" s="31"/>
      <c r="D57" s="31"/>
      <c r="E57" s="31"/>
      <c r="F57" s="31"/>
      <c r="G57" s="75">
        <f t="shared" si="2"/>
        <v>0</v>
      </c>
    </row>
    <row r="58" spans="1:7" s="33" customFormat="1" x14ac:dyDescent="0.3">
      <c r="A58" s="86" t="s">
        <v>9</v>
      </c>
      <c r="B58" s="86" t="s">
        <v>89</v>
      </c>
      <c r="C58" s="86"/>
      <c r="D58" s="86"/>
      <c r="E58" s="86"/>
      <c r="F58" s="86"/>
      <c r="G58" s="87">
        <f>SUM(G59:G60)</f>
        <v>0</v>
      </c>
    </row>
    <row r="59" spans="1:7" s="33" customFormat="1" x14ac:dyDescent="0.3">
      <c r="A59" s="38"/>
      <c r="B59" s="31"/>
      <c r="C59" s="31"/>
      <c r="D59" s="31"/>
      <c r="E59" s="31"/>
      <c r="F59" s="31"/>
      <c r="G59" s="75">
        <f t="shared" ref="G59:G60" si="3">ROUND(E59*F59,2)</f>
        <v>0</v>
      </c>
    </row>
    <row r="60" spans="1:7" s="33" customFormat="1" x14ac:dyDescent="0.3">
      <c r="A60" s="38"/>
      <c r="B60" s="31"/>
      <c r="C60" s="31"/>
      <c r="D60" s="31"/>
      <c r="E60" s="31"/>
      <c r="F60" s="31"/>
      <c r="G60" s="75">
        <f t="shared" si="3"/>
        <v>0</v>
      </c>
    </row>
    <row r="61" spans="1:7" s="41" customFormat="1" x14ac:dyDescent="0.3">
      <c r="A61" s="43" t="s">
        <v>61</v>
      </c>
      <c r="B61" s="134" t="s">
        <v>90</v>
      </c>
      <c r="C61" s="135"/>
      <c r="D61" s="135"/>
      <c r="E61" s="135"/>
      <c r="F61" s="136"/>
      <c r="G61" s="76">
        <f>SUM(G62:G78)</f>
        <v>0</v>
      </c>
    </row>
    <row r="62" spans="1:7" s="33" customFormat="1" x14ac:dyDescent="0.3">
      <c r="A62" s="38"/>
      <c r="B62" s="31"/>
      <c r="C62" s="31"/>
      <c r="D62" s="31"/>
      <c r="E62" s="31"/>
      <c r="F62" s="31"/>
      <c r="G62" s="75">
        <f>ROUND(E62*F62,2)</f>
        <v>0</v>
      </c>
    </row>
    <row r="63" spans="1:7" s="33" customFormat="1" x14ac:dyDescent="0.3">
      <c r="A63" s="38"/>
      <c r="B63" s="31"/>
      <c r="C63" s="31"/>
      <c r="D63" s="31"/>
      <c r="E63" s="31"/>
      <c r="F63" s="31"/>
      <c r="G63" s="75">
        <f>ROUND(E63*F63,2)</f>
        <v>0</v>
      </c>
    </row>
    <row r="64" spans="1:7" s="41" customFormat="1" x14ac:dyDescent="0.3">
      <c r="A64" s="43" t="s">
        <v>87</v>
      </c>
      <c r="B64" s="134" t="s">
        <v>10</v>
      </c>
      <c r="C64" s="135"/>
      <c r="D64" s="135"/>
      <c r="E64" s="135"/>
      <c r="F64" s="136"/>
      <c r="G64" s="76">
        <f>SUM(G65:G75)</f>
        <v>0</v>
      </c>
    </row>
    <row r="65" spans="1:7" s="33" customFormat="1" x14ac:dyDescent="0.3">
      <c r="A65" s="38"/>
      <c r="B65" s="31"/>
      <c r="C65" s="31"/>
      <c r="D65" s="31"/>
      <c r="E65" s="31"/>
      <c r="F65" s="31"/>
      <c r="G65" s="75">
        <f>ROUND(E65*F65,2)</f>
        <v>0</v>
      </c>
    </row>
    <row r="66" spans="1:7" s="33" customFormat="1" x14ac:dyDescent="0.3">
      <c r="A66" s="38"/>
      <c r="B66" s="31"/>
      <c r="C66" s="31"/>
      <c r="D66" s="31"/>
      <c r="E66" s="31"/>
      <c r="F66" s="31"/>
      <c r="G66" s="75">
        <f t="shared" ref="G66:G75" si="4">ROUND(E66*F66,2)</f>
        <v>0</v>
      </c>
    </row>
    <row r="67" spans="1:7" s="33" customFormat="1" x14ac:dyDescent="0.3">
      <c r="A67" s="38"/>
      <c r="B67" s="31"/>
      <c r="C67" s="31"/>
      <c r="D67" s="31"/>
      <c r="E67" s="31"/>
      <c r="F67" s="31"/>
      <c r="G67" s="75">
        <f t="shared" si="4"/>
        <v>0</v>
      </c>
    </row>
    <row r="68" spans="1:7" s="33" customFormat="1" x14ac:dyDescent="0.3">
      <c r="A68" s="38"/>
      <c r="B68" s="31"/>
      <c r="C68" s="31"/>
      <c r="D68" s="31"/>
      <c r="E68" s="31"/>
      <c r="F68" s="31"/>
      <c r="G68" s="75">
        <f t="shared" si="4"/>
        <v>0</v>
      </c>
    </row>
    <row r="69" spans="1:7" s="33" customFormat="1" x14ac:dyDescent="0.3">
      <c r="A69" s="38"/>
      <c r="B69" s="31"/>
      <c r="C69" s="31"/>
      <c r="D69" s="31"/>
      <c r="E69" s="31"/>
      <c r="F69" s="31"/>
      <c r="G69" s="75">
        <f t="shared" si="4"/>
        <v>0</v>
      </c>
    </row>
    <row r="70" spans="1:7" s="33" customFormat="1" x14ac:dyDescent="0.3">
      <c r="A70" s="38"/>
      <c r="B70" s="31"/>
      <c r="C70" s="31"/>
      <c r="D70" s="31"/>
      <c r="E70" s="31"/>
      <c r="F70" s="31"/>
      <c r="G70" s="75">
        <f t="shared" si="4"/>
        <v>0</v>
      </c>
    </row>
    <row r="71" spans="1:7" s="33" customFormat="1" x14ac:dyDescent="0.3">
      <c r="A71" s="38"/>
      <c r="B71" s="31"/>
      <c r="C71" s="31"/>
      <c r="D71" s="31"/>
      <c r="E71" s="31"/>
      <c r="F71" s="31"/>
      <c r="G71" s="75">
        <f t="shared" si="4"/>
        <v>0</v>
      </c>
    </row>
    <row r="72" spans="1:7" s="33" customFormat="1" x14ac:dyDescent="0.3">
      <c r="A72" s="38"/>
      <c r="B72" s="31"/>
      <c r="C72" s="31"/>
      <c r="D72" s="31"/>
      <c r="E72" s="31"/>
      <c r="F72" s="31"/>
      <c r="G72" s="75">
        <f t="shared" si="4"/>
        <v>0</v>
      </c>
    </row>
    <row r="73" spans="1:7" s="33" customFormat="1" x14ac:dyDescent="0.3">
      <c r="A73" s="38"/>
      <c r="B73" s="31"/>
      <c r="C73" s="31"/>
      <c r="D73" s="31"/>
      <c r="E73" s="31"/>
      <c r="F73" s="31"/>
      <c r="G73" s="75">
        <f t="shared" si="4"/>
        <v>0</v>
      </c>
    </row>
    <row r="74" spans="1:7" s="33" customFormat="1" x14ac:dyDescent="0.3">
      <c r="A74" s="38"/>
      <c r="B74" s="31"/>
      <c r="C74" s="31"/>
      <c r="D74" s="31"/>
      <c r="E74" s="31"/>
      <c r="F74" s="31"/>
      <c r="G74" s="75">
        <f t="shared" si="4"/>
        <v>0</v>
      </c>
    </row>
    <row r="75" spans="1:7" s="33" customFormat="1" x14ac:dyDescent="0.3">
      <c r="A75" s="38"/>
      <c r="B75" s="31"/>
      <c r="C75" s="31"/>
      <c r="D75" s="31"/>
      <c r="E75" s="31"/>
      <c r="F75" s="31"/>
      <c r="G75" s="75">
        <f t="shared" si="4"/>
        <v>0</v>
      </c>
    </row>
    <row r="76" spans="1:7" s="33" customFormat="1" x14ac:dyDescent="0.3">
      <c r="A76" s="86" t="s">
        <v>88</v>
      </c>
      <c r="B76" s="86" t="s">
        <v>94</v>
      </c>
      <c r="C76" s="86"/>
      <c r="D76" s="86"/>
      <c r="E76" s="86"/>
      <c r="F76" s="86"/>
      <c r="G76" s="89">
        <f>SUM(G77:G78)</f>
        <v>0</v>
      </c>
    </row>
    <row r="77" spans="1:7" s="33" customFormat="1" x14ac:dyDescent="0.3">
      <c r="A77" s="38"/>
      <c r="B77" s="31"/>
      <c r="C77" s="31"/>
      <c r="D77" s="31"/>
      <c r="E77" s="31"/>
      <c r="F77" s="31"/>
      <c r="G77" s="75">
        <f t="shared" ref="G77:G78" si="5">ROUND(E77*F77,2)</f>
        <v>0</v>
      </c>
    </row>
    <row r="78" spans="1:7" s="33" customFormat="1" x14ac:dyDescent="0.3">
      <c r="A78" s="38"/>
      <c r="B78" s="31"/>
      <c r="C78" s="31"/>
      <c r="D78" s="31"/>
      <c r="E78" s="31"/>
      <c r="F78" s="31"/>
      <c r="G78" s="75">
        <f t="shared" si="5"/>
        <v>0</v>
      </c>
    </row>
    <row r="79" spans="1:7" s="41" customFormat="1" x14ac:dyDescent="0.3">
      <c r="A79" s="141" t="s">
        <v>43</v>
      </c>
      <c r="B79" s="142"/>
      <c r="C79" s="142"/>
      <c r="D79" s="142"/>
      <c r="E79" s="142"/>
      <c r="F79" s="143"/>
      <c r="G79" s="53">
        <f>SUM(G49,G53,G58,G61,G64,G76)</f>
        <v>0</v>
      </c>
    </row>
    <row r="80" spans="1:7" s="33" customFormat="1" x14ac:dyDescent="0.3">
      <c r="A80" s="144" t="s">
        <v>44</v>
      </c>
      <c r="B80" s="145"/>
      <c r="C80" s="145"/>
      <c r="D80" s="145"/>
      <c r="E80" s="145"/>
      <c r="F80" s="146"/>
      <c r="G80" s="77">
        <v>0</v>
      </c>
    </row>
    <row r="81" spans="1:7" s="41" customFormat="1" x14ac:dyDescent="0.3">
      <c r="A81" s="134" t="s">
        <v>11</v>
      </c>
      <c r="B81" s="135"/>
      <c r="C81" s="135"/>
      <c r="D81" s="135"/>
      <c r="E81" s="135"/>
      <c r="F81" s="136"/>
      <c r="G81" s="76">
        <f>SUM(G79:G80)</f>
        <v>0</v>
      </c>
    </row>
    <row r="82" spans="1:7" s="41" customFormat="1" x14ac:dyDescent="0.3"/>
    <row r="83" spans="1:7" s="41" customFormat="1" x14ac:dyDescent="0.3"/>
    <row r="84" spans="1:7" s="41" customFormat="1" x14ac:dyDescent="0.3"/>
  </sheetData>
  <sheetProtection formatCells="0" formatColumns="0" formatRows="0" insertRows="0" deleteRows="0" selectLockedCells="1"/>
  <dataConsolidate/>
  <mergeCells count="16">
    <mergeCell ref="A11:B11"/>
    <mergeCell ref="A18:B18"/>
    <mergeCell ref="A32:B32"/>
    <mergeCell ref="A20:B20"/>
    <mergeCell ref="A81:F81"/>
    <mergeCell ref="A21:B21"/>
    <mergeCell ref="A28:B28"/>
    <mergeCell ref="A30:B30"/>
    <mergeCell ref="B61:F61"/>
    <mergeCell ref="B49:F49"/>
    <mergeCell ref="B53:F53"/>
    <mergeCell ref="B64:F64"/>
    <mergeCell ref="A79:F79"/>
    <mergeCell ref="A80:F80"/>
    <mergeCell ref="A29:B29"/>
    <mergeCell ref="A39:B39"/>
  </mergeCells>
  <conditionalFormatting sqref="E12">
    <cfRule type="cellIs" dxfId="32" priority="6" operator="notBetween">
      <formula>0</formula>
      <formula>75</formula>
    </cfRule>
  </conditionalFormatting>
  <conditionalFormatting sqref="D18">
    <cfRule type="cellIs" dxfId="31" priority="1" operator="equal">
      <formula>0</formula>
    </cfRule>
    <cfRule type="cellIs" dxfId="30" priority="4" operator="lessThan">
      <formula>100</formula>
    </cfRule>
    <cfRule type="cellIs" dxfId="29"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B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B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B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B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B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B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B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B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B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B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B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B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B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B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xr:uid="{00000000-0002-0000-0000-000000000000}">
      <formula1>G65571</formula1>
    </dataValidation>
    <dataValidation type="decimal" operator="equal" allowBlank="1" showInputMessage="1" showErrorMessage="1" promptTitle="Tähelepanu!" prompt="Kogusumma peab olema võrdne projekti kogukuludega." sqref="B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B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B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B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B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B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B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B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B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B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B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B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B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B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B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xr:uid="{00000000-0002-0000-0000-000001000000}">
      <formula1>G65571</formula1>
    </dataValidation>
    <dataValidation type="decimal" operator="lessThan" allowBlank="1" showInputMessage="1" showErrorMessage="1" promptTitle="Tähelepanu!" prompt="SiM toetus on kuni 25% projekti kogukuludest." sqref="JB38:JB45 SX38:SX45 ACT38:ACT45 AMP38:AMP45 AWL38:AWL45 BGH38:BGH45 BQD38:BQD45 BZZ38:BZZ45 CJV38:CJV45 CTR38:CTR45 DDN38:DDN45 DNJ38:DNJ45 DXF38:DXF45 EHB38:EHB45 EQX38:EQX45 FAT38:FAT45 FKP38:FKP45 FUL38:FUL45 GEH38:GEH45 GOD38:GOD45 GXZ38:GXZ45 HHV38:HHV45 HRR38:HRR45 IBN38:IBN45 ILJ38:ILJ45 IVF38:IVF45 JFB38:JFB45 JOX38:JOX45 JYT38:JYT45 KIP38:KIP45 KSL38:KSL45 LCH38:LCH45 LMD38:LMD45 LVZ38:LVZ45 MFV38:MFV45 MPR38:MPR45 MZN38:MZN45 NJJ38:NJJ45 NTF38:NTF45 ODB38:ODB45 OMX38:OMX45 OWT38:OWT45 PGP38:PGP45 PQL38:PQL45 QAH38:QAH45 QKD38:QKD45 QTZ38:QTZ45 RDV38:RDV45 RNR38:RNR45 RXN38:RXN45 SHJ38:SHJ45 SRF38:SRF45 TBB38:TBB45 TKX38:TKX45 TUT38:TUT45 UEP38:UEP45 UOL38:UOL45 UYH38:UYH45 VID38:VID45 VRZ38:VRZ45 WBV38:WBV45 WLR38:WLR45 WVN38:WVN45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xr:uid="{00000000-0002-0000-0000-000002000000}">
      <formula1>IZ38*0.25</formula1>
    </dataValidation>
    <dataValidation type="decimal" operator="lessThan" allowBlank="1" showInputMessage="1" showErrorMessage="1" promptTitle="Tähelepanu!" prompt="AMIF toetus on kuni 75% kogukuludest." sqref="JA38:JA45 SW38:SW45 ACS38:ACS45 AMO38:AMO45 AWK38:AWK45 BGG38:BGG45 BQC38:BQC45 BZY38:BZY45 CJU38:CJU45 CTQ38:CTQ45 DDM38:DDM45 DNI38:DNI45 DXE38:DXE45 EHA38:EHA45 EQW38:EQW45 FAS38:FAS45 FKO38:FKO45 FUK38:FUK45 GEG38:GEG45 GOC38:GOC45 GXY38:GXY45 HHU38:HHU45 HRQ38:HRQ45 IBM38:IBM45 ILI38:ILI45 IVE38:IVE45 JFA38:JFA45 JOW38:JOW45 JYS38:JYS45 KIO38:KIO45 KSK38:KSK45 LCG38:LCG45 LMC38:LMC45 LVY38:LVY45 MFU38:MFU45 MPQ38:MPQ45 MZM38:MZM45 NJI38:NJI45 NTE38:NTE45 ODA38:ODA45 OMW38:OMW45 OWS38:OWS45 PGO38:PGO45 PQK38:PQK45 QAG38:QAG45 QKC38:QKC45 QTY38:QTY45 RDU38:RDU45 RNQ38:RNQ45 RXM38:RXM45 SHI38:SHI45 SRE38:SRE45 TBA38:TBA45 TKW38:TKW45 TUS38:TUS45 UEO38:UEO45 UOK38:UOK45 UYG38:UYG45 VIC38:VIC45 VRY38:VRY45 WBU38:WBU45 WLQ38:WLQ45 WVM38:WVM45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xr:uid="{00000000-0002-0000-0000-000003000000}">
      <formula1>IZ38*0.75</formula1>
    </dataValidation>
    <dataValidation type="decimal" operator="lessThan" allowBlank="1" showInputMessage="1" showErrorMessage="1" promptTitle="Tähelepanu!" prompt="Kaudsed kulud moodustavad otsestest kuludest kuni 7%." sqref="IZ37:JB37 SV37:SX37 ACR37:ACT37 AMN37:AMP37 AWJ37:AWL37 BGF37:BGH37 BQB37:BQD37 BZX37:BZZ37 CJT37:CJV37 CTP37:CTR37 DDL37:DDN37 DNH37:DNJ37 DXD37:DXF37 EGZ37:EHB37 EQV37:EQX37 FAR37:FAT37 FKN37:FKP37 FUJ37:FUL37 GEF37:GEH37 GOB37:GOD37 GXX37:GXZ37 HHT37:HHV37 HRP37:HRR37 IBL37:IBN37 ILH37:ILJ37 IVD37:IVF37 JEZ37:JFB37 JOV37:JOX37 JYR37:JYT37 KIN37:KIP37 KSJ37:KSL37 LCF37:LCH37 LMB37:LMD37 LVX37:LVZ37 MFT37:MFV37 MPP37:MPR37 MZL37:MZN37 NJH37:NJJ37 NTD37:NTF37 OCZ37:ODB37 OMV37:OMX37 OWR37:OWT37 PGN37:PGP37 PQJ37:PQL37 QAF37:QAH37 QKB37:QKD37 QTX37:QTZ37 RDT37:RDV37 RNP37:RNR37 RXL37:RXN37 SHH37:SHJ37 SRD37:SRF37 TAZ37:TBB37 TKV37:TKX37 TUR37:TUT37 UEN37:UEP37 UOJ37:UOL37 UYF37:UYH37 VIB37:VID37 VRX37:VRZ37 WBT37:WBV37 WLP37:WLR37 WVL37:WVN37 JB65570:JD65570 SX65570:SZ65570 ACT65570:ACV65570 AMP65570:AMR65570 AWL65570:AWN65570 BGH65570:BGJ65570 BQD65570:BQF65570 BZZ65570:CAB65570 CJV65570:CJX65570 CTR65570:CTT65570 DDN65570:DDP65570 DNJ65570:DNL65570 DXF65570:DXH65570 EHB65570:EHD65570 EQX65570:EQZ65570 FAT65570:FAV65570 FKP65570:FKR65570 FUL65570:FUN65570 GEH65570:GEJ65570 GOD65570:GOF65570 GXZ65570:GYB65570 HHV65570:HHX65570 HRR65570:HRT65570 IBN65570:IBP65570 ILJ65570:ILL65570 IVF65570:IVH65570 JFB65570:JFD65570 JOX65570:JOZ65570 JYT65570:JYV65570 KIP65570:KIR65570 KSL65570:KSN65570 LCH65570:LCJ65570 LMD65570:LMF65570 LVZ65570:LWB65570 MFV65570:MFX65570 MPR65570:MPT65570 MZN65570:MZP65570 NJJ65570:NJL65570 NTF65570:NTH65570 ODB65570:ODD65570 OMX65570:OMZ65570 OWT65570:OWV65570 PGP65570:PGR65570 PQL65570:PQN65570 QAH65570:QAJ65570 QKD65570:QKF65570 QTZ65570:QUB65570 RDV65570:RDX65570 RNR65570:RNT65570 RXN65570:RXP65570 SHJ65570:SHL65570 SRF65570:SRH65570 TBB65570:TBD65570 TKX65570:TKZ65570 TUT65570:TUV65570 UEP65570:UER65570 UOL65570:UON65570 UYH65570:UYJ65570 VID65570:VIF65570 VRZ65570:VSB65570 WBV65570:WBX65570 WLR65570:WLT65570 WVN65570:WVP65570 JB131106:JD131106 SX131106:SZ131106 ACT131106:ACV131106 AMP131106:AMR131106 AWL131106:AWN131106 BGH131106:BGJ131106 BQD131106:BQF131106 BZZ131106:CAB131106 CJV131106:CJX131106 CTR131106:CTT131106 DDN131106:DDP131106 DNJ131106:DNL131106 DXF131106:DXH131106 EHB131106:EHD131106 EQX131106:EQZ131106 FAT131106:FAV131106 FKP131106:FKR131106 FUL131106:FUN131106 GEH131106:GEJ131106 GOD131106:GOF131106 GXZ131106:GYB131106 HHV131106:HHX131106 HRR131106:HRT131106 IBN131106:IBP131106 ILJ131106:ILL131106 IVF131106:IVH131106 JFB131106:JFD131106 JOX131106:JOZ131106 JYT131106:JYV131106 KIP131106:KIR131106 KSL131106:KSN131106 LCH131106:LCJ131106 LMD131106:LMF131106 LVZ131106:LWB131106 MFV131106:MFX131106 MPR131106:MPT131106 MZN131106:MZP131106 NJJ131106:NJL131106 NTF131106:NTH131106 ODB131106:ODD131106 OMX131106:OMZ131106 OWT131106:OWV131106 PGP131106:PGR131106 PQL131106:PQN131106 QAH131106:QAJ131106 QKD131106:QKF131106 QTZ131106:QUB131106 RDV131106:RDX131106 RNR131106:RNT131106 RXN131106:RXP131106 SHJ131106:SHL131106 SRF131106:SRH131106 TBB131106:TBD131106 TKX131106:TKZ131106 TUT131106:TUV131106 UEP131106:UER131106 UOL131106:UON131106 UYH131106:UYJ131106 VID131106:VIF131106 VRZ131106:VSB131106 WBV131106:WBX131106 WLR131106:WLT131106 WVN131106:WVP131106 JB196642:JD196642 SX196642:SZ196642 ACT196642:ACV196642 AMP196642:AMR196642 AWL196642:AWN196642 BGH196642:BGJ196642 BQD196642:BQF196642 BZZ196642:CAB196642 CJV196642:CJX196642 CTR196642:CTT196642 DDN196642:DDP196642 DNJ196642:DNL196642 DXF196642:DXH196642 EHB196642:EHD196642 EQX196642:EQZ196642 FAT196642:FAV196642 FKP196642:FKR196642 FUL196642:FUN196642 GEH196642:GEJ196642 GOD196642:GOF196642 GXZ196642:GYB196642 HHV196642:HHX196642 HRR196642:HRT196642 IBN196642:IBP196642 ILJ196642:ILL196642 IVF196642:IVH196642 JFB196642:JFD196642 JOX196642:JOZ196642 JYT196642:JYV196642 KIP196642:KIR196642 KSL196642:KSN196642 LCH196642:LCJ196642 LMD196642:LMF196642 LVZ196642:LWB196642 MFV196642:MFX196642 MPR196642:MPT196642 MZN196642:MZP196642 NJJ196642:NJL196642 NTF196642:NTH196642 ODB196642:ODD196642 OMX196642:OMZ196642 OWT196642:OWV196642 PGP196642:PGR196642 PQL196642:PQN196642 QAH196642:QAJ196642 QKD196642:QKF196642 QTZ196642:QUB196642 RDV196642:RDX196642 RNR196642:RNT196642 RXN196642:RXP196642 SHJ196642:SHL196642 SRF196642:SRH196642 TBB196642:TBD196642 TKX196642:TKZ196642 TUT196642:TUV196642 UEP196642:UER196642 UOL196642:UON196642 UYH196642:UYJ196642 VID196642:VIF196642 VRZ196642:VSB196642 WBV196642:WBX196642 WLR196642:WLT196642 WVN196642:WVP196642 JB262178:JD262178 SX262178:SZ262178 ACT262178:ACV262178 AMP262178:AMR262178 AWL262178:AWN262178 BGH262178:BGJ262178 BQD262178:BQF262178 BZZ262178:CAB262178 CJV262178:CJX262178 CTR262178:CTT262178 DDN262178:DDP262178 DNJ262178:DNL262178 DXF262178:DXH262178 EHB262178:EHD262178 EQX262178:EQZ262178 FAT262178:FAV262178 FKP262178:FKR262178 FUL262178:FUN262178 GEH262178:GEJ262178 GOD262178:GOF262178 GXZ262178:GYB262178 HHV262178:HHX262178 HRR262178:HRT262178 IBN262178:IBP262178 ILJ262178:ILL262178 IVF262178:IVH262178 JFB262178:JFD262178 JOX262178:JOZ262178 JYT262178:JYV262178 KIP262178:KIR262178 KSL262178:KSN262178 LCH262178:LCJ262178 LMD262178:LMF262178 LVZ262178:LWB262178 MFV262178:MFX262178 MPR262178:MPT262178 MZN262178:MZP262178 NJJ262178:NJL262178 NTF262178:NTH262178 ODB262178:ODD262178 OMX262178:OMZ262178 OWT262178:OWV262178 PGP262178:PGR262178 PQL262178:PQN262178 QAH262178:QAJ262178 QKD262178:QKF262178 QTZ262178:QUB262178 RDV262178:RDX262178 RNR262178:RNT262178 RXN262178:RXP262178 SHJ262178:SHL262178 SRF262178:SRH262178 TBB262178:TBD262178 TKX262178:TKZ262178 TUT262178:TUV262178 UEP262178:UER262178 UOL262178:UON262178 UYH262178:UYJ262178 VID262178:VIF262178 VRZ262178:VSB262178 WBV262178:WBX262178 WLR262178:WLT262178 WVN262178:WVP262178 JB327714:JD327714 SX327714:SZ327714 ACT327714:ACV327714 AMP327714:AMR327714 AWL327714:AWN327714 BGH327714:BGJ327714 BQD327714:BQF327714 BZZ327714:CAB327714 CJV327714:CJX327714 CTR327714:CTT327714 DDN327714:DDP327714 DNJ327714:DNL327714 DXF327714:DXH327714 EHB327714:EHD327714 EQX327714:EQZ327714 FAT327714:FAV327714 FKP327714:FKR327714 FUL327714:FUN327714 GEH327714:GEJ327714 GOD327714:GOF327714 GXZ327714:GYB327714 HHV327714:HHX327714 HRR327714:HRT327714 IBN327714:IBP327714 ILJ327714:ILL327714 IVF327714:IVH327714 JFB327714:JFD327714 JOX327714:JOZ327714 JYT327714:JYV327714 KIP327714:KIR327714 KSL327714:KSN327714 LCH327714:LCJ327714 LMD327714:LMF327714 LVZ327714:LWB327714 MFV327714:MFX327714 MPR327714:MPT327714 MZN327714:MZP327714 NJJ327714:NJL327714 NTF327714:NTH327714 ODB327714:ODD327714 OMX327714:OMZ327714 OWT327714:OWV327714 PGP327714:PGR327714 PQL327714:PQN327714 QAH327714:QAJ327714 QKD327714:QKF327714 QTZ327714:QUB327714 RDV327714:RDX327714 RNR327714:RNT327714 RXN327714:RXP327714 SHJ327714:SHL327714 SRF327714:SRH327714 TBB327714:TBD327714 TKX327714:TKZ327714 TUT327714:TUV327714 UEP327714:UER327714 UOL327714:UON327714 UYH327714:UYJ327714 VID327714:VIF327714 VRZ327714:VSB327714 WBV327714:WBX327714 WLR327714:WLT327714 WVN327714:WVP327714 JB393250:JD393250 SX393250:SZ393250 ACT393250:ACV393250 AMP393250:AMR393250 AWL393250:AWN393250 BGH393250:BGJ393250 BQD393250:BQF393250 BZZ393250:CAB393250 CJV393250:CJX393250 CTR393250:CTT393250 DDN393250:DDP393250 DNJ393250:DNL393250 DXF393250:DXH393250 EHB393250:EHD393250 EQX393250:EQZ393250 FAT393250:FAV393250 FKP393250:FKR393250 FUL393250:FUN393250 GEH393250:GEJ393250 GOD393250:GOF393250 GXZ393250:GYB393250 HHV393250:HHX393250 HRR393250:HRT393250 IBN393250:IBP393250 ILJ393250:ILL393250 IVF393250:IVH393250 JFB393250:JFD393250 JOX393250:JOZ393250 JYT393250:JYV393250 KIP393250:KIR393250 KSL393250:KSN393250 LCH393250:LCJ393250 LMD393250:LMF393250 LVZ393250:LWB393250 MFV393250:MFX393250 MPR393250:MPT393250 MZN393250:MZP393250 NJJ393250:NJL393250 NTF393250:NTH393250 ODB393250:ODD393250 OMX393250:OMZ393250 OWT393250:OWV393250 PGP393250:PGR393250 PQL393250:PQN393250 QAH393250:QAJ393250 QKD393250:QKF393250 QTZ393250:QUB393250 RDV393250:RDX393250 RNR393250:RNT393250 RXN393250:RXP393250 SHJ393250:SHL393250 SRF393250:SRH393250 TBB393250:TBD393250 TKX393250:TKZ393250 TUT393250:TUV393250 UEP393250:UER393250 UOL393250:UON393250 UYH393250:UYJ393250 VID393250:VIF393250 VRZ393250:VSB393250 WBV393250:WBX393250 WLR393250:WLT393250 WVN393250:WVP393250 JB458786:JD458786 SX458786:SZ458786 ACT458786:ACV458786 AMP458786:AMR458786 AWL458786:AWN458786 BGH458786:BGJ458786 BQD458786:BQF458786 BZZ458786:CAB458786 CJV458786:CJX458786 CTR458786:CTT458786 DDN458786:DDP458786 DNJ458786:DNL458786 DXF458786:DXH458786 EHB458786:EHD458786 EQX458786:EQZ458786 FAT458786:FAV458786 FKP458786:FKR458786 FUL458786:FUN458786 GEH458786:GEJ458786 GOD458786:GOF458786 GXZ458786:GYB458786 HHV458786:HHX458786 HRR458786:HRT458786 IBN458786:IBP458786 ILJ458786:ILL458786 IVF458786:IVH458786 JFB458786:JFD458786 JOX458786:JOZ458786 JYT458786:JYV458786 KIP458786:KIR458786 KSL458786:KSN458786 LCH458786:LCJ458786 LMD458786:LMF458786 LVZ458786:LWB458786 MFV458786:MFX458786 MPR458786:MPT458786 MZN458786:MZP458786 NJJ458786:NJL458786 NTF458786:NTH458786 ODB458786:ODD458786 OMX458786:OMZ458786 OWT458786:OWV458786 PGP458786:PGR458786 PQL458786:PQN458786 QAH458786:QAJ458786 QKD458786:QKF458786 QTZ458786:QUB458786 RDV458786:RDX458786 RNR458786:RNT458786 RXN458786:RXP458786 SHJ458786:SHL458786 SRF458786:SRH458786 TBB458786:TBD458786 TKX458786:TKZ458786 TUT458786:TUV458786 UEP458786:UER458786 UOL458786:UON458786 UYH458786:UYJ458786 VID458786:VIF458786 VRZ458786:VSB458786 WBV458786:WBX458786 WLR458786:WLT458786 WVN458786:WVP458786 JB524322:JD524322 SX524322:SZ524322 ACT524322:ACV524322 AMP524322:AMR524322 AWL524322:AWN524322 BGH524322:BGJ524322 BQD524322:BQF524322 BZZ524322:CAB524322 CJV524322:CJX524322 CTR524322:CTT524322 DDN524322:DDP524322 DNJ524322:DNL524322 DXF524322:DXH524322 EHB524322:EHD524322 EQX524322:EQZ524322 FAT524322:FAV524322 FKP524322:FKR524322 FUL524322:FUN524322 GEH524322:GEJ524322 GOD524322:GOF524322 GXZ524322:GYB524322 HHV524322:HHX524322 HRR524322:HRT524322 IBN524322:IBP524322 ILJ524322:ILL524322 IVF524322:IVH524322 JFB524322:JFD524322 JOX524322:JOZ524322 JYT524322:JYV524322 KIP524322:KIR524322 KSL524322:KSN524322 LCH524322:LCJ524322 LMD524322:LMF524322 LVZ524322:LWB524322 MFV524322:MFX524322 MPR524322:MPT524322 MZN524322:MZP524322 NJJ524322:NJL524322 NTF524322:NTH524322 ODB524322:ODD524322 OMX524322:OMZ524322 OWT524322:OWV524322 PGP524322:PGR524322 PQL524322:PQN524322 QAH524322:QAJ524322 QKD524322:QKF524322 QTZ524322:QUB524322 RDV524322:RDX524322 RNR524322:RNT524322 RXN524322:RXP524322 SHJ524322:SHL524322 SRF524322:SRH524322 TBB524322:TBD524322 TKX524322:TKZ524322 TUT524322:TUV524322 UEP524322:UER524322 UOL524322:UON524322 UYH524322:UYJ524322 VID524322:VIF524322 VRZ524322:VSB524322 WBV524322:WBX524322 WLR524322:WLT524322 WVN524322:WVP524322 JB589858:JD589858 SX589858:SZ589858 ACT589858:ACV589858 AMP589858:AMR589858 AWL589858:AWN589858 BGH589858:BGJ589858 BQD589858:BQF589858 BZZ589858:CAB589858 CJV589858:CJX589858 CTR589858:CTT589858 DDN589858:DDP589858 DNJ589858:DNL589858 DXF589858:DXH589858 EHB589858:EHD589858 EQX589858:EQZ589858 FAT589858:FAV589858 FKP589858:FKR589858 FUL589858:FUN589858 GEH589858:GEJ589858 GOD589858:GOF589858 GXZ589858:GYB589858 HHV589858:HHX589858 HRR589858:HRT589858 IBN589858:IBP589858 ILJ589858:ILL589858 IVF589858:IVH589858 JFB589858:JFD589858 JOX589858:JOZ589858 JYT589858:JYV589858 KIP589858:KIR589858 KSL589858:KSN589858 LCH589858:LCJ589858 LMD589858:LMF589858 LVZ589858:LWB589858 MFV589858:MFX589858 MPR589858:MPT589858 MZN589858:MZP589858 NJJ589858:NJL589858 NTF589858:NTH589858 ODB589858:ODD589858 OMX589858:OMZ589858 OWT589858:OWV589858 PGP589858:PGR589858 PQL589858:PQN589858 QAH589858:QAJ589858 QKD589858:QKF589858 QTZ589858:QUB589858 RDV589858:RDX589858 RNR589858:RNT589858 RXN589858:RXP589858 SHJ589858:SHL589858 SRF589858:SRH589858 TBB589858:TBD589858 TKX589858:TKZ589858 TUT589858:TUV589858 UEP589858:UER589858 UOL589858:UON589858 UYH589858:UYJ589858 VID589858:VIF589858 VRZ589858:VSB589858 WBV589858:WBX589858 WLR589858:WLT589858 WVN589858:WVP589858 JB655394:JD655394 SX655394:SZ655394 ACT655394:ACV655394 AMP655394:AMR655394 AWL655394:AWN655394 BGH655394:BGJ655394 BQD655394:BQF655394 BZZ655394:CAB655394 CJV655394:CJX655394 CTR655394:CTT655394 DDN655394:DDP655394 DNJ655394:DNL655394 DXF655394:DXH655394 EHB655394:EHD655394 EQX655394:EQZ655394 FAT655394:FAV655394 FKP655394:FKR655394 FUL655394:FUN655394 GEH655394:GEJ655394 GOD655394:GOF655394 GXZ655394:GYB655394 HHV655394:HHX655394 HRR655394:HRT655394 IBN655394:IBP655394 ILJ655394:ILL655394 IVF655394:IVH655394 JFB655394:JFD655394 JOX655394:JOZ655394 JYT655394:JYV655394 KIP655394:KIR655394 KSL655394:KSN655394 LCH655394:LCJ655394 LMD655394:LMF655394 LVZ655394:LWB655394 MFV655394:MFX655394 MPR655394:MPT655394 MZN655394:MZP655394 NJJ655394:NJL655394 NTF655394:NTH655394 ODB655394:ODD655394 OMX655394:OMZ655394 OWT655394:OWV655394 PGP655394:PGR655394 PQL655394:PQN655394 QAH655394:QAJ655394 QKD655394:QKF655394 QTZ655394:QUB655394 RDV655394:RDX655394 RNR655394:RNT655394 RXN655394:RXP655394 SHJ655394:SHL655394 SRF655394:SRH655394 TBB655394:TBD655394 TKX655394:TKZ655394 TUT655394:TUV655394 UEP655394:UER655394 UOL655394:UON655394 UYH655394:UYJ655394 VID655394:VIF655394 VRZ655394:VSB655394 WBV655394:WBX655394 WLR655394:WLT655394 WVN655394:WVP655394 JB720930:JD720930 SX720930:SZ720930 ACT720930:ACV720930 AMP720930:AMR720930 AWL720930:AWN720930 BGH720930:BGJ720930 BQD720930:BQF720930 BZZ720930:CAB720930 CJV720930:CJX720930 CTR720930:CTT720930 DDN720930:DDP720930 DNJ720930:DNL720930 DXF720930:DXH720930 EHB720930:EHD720930 EQX720930:EQZ720930 FAT720930:FAV720930 FKP720930:FKR720930 FUL720930:FUN720930 GEH720930:GEJ720930 GOD720930:GOF720930 GXZ720930:GYB720930 HHV720930:HHX720930 HRR720930:HRT720930 IBN720930:IBP720930 ILJ720930:ILL720930 IVF720930:IVH720930 JFB720930:JFD720930 JOX720930:JOZ720930 JYT720930:JYV720930 KIP720930:KIR720930 KSL720930:KSN720930 LCH720930:LCJ720930 LMD720930:LMF720930 LVZ720930:LWB720930 MFV720930:MFX720930 MPR720930:MPT720930 MZN720930:MZP720930 NJJ720930:NJL720930 NTF720930:NTH720930 ODB720930:ODD720930 OMX720930:OMZ720930 OWT720930:OWV720930 PGP720930:PGR720930 PQL720930:PQN720930 QAH720930:QAJ720930 QKD720930:QKF720930 QTZ720930:QUB720930 RDV720930:RDX720930 RNR720930:RNT720930 RXN720930:RXP720930 SHJ720930:SHL720930 SRF720930:SRH720930 TBB720930:TBD720930 TKX720930:TKZ720930 TUT720930:TUV720930 UEP720930:UER720930 UOL720930:UON720930 UYH720930:UYJ720930 VID720930:VIF720930 VRZ720930:VSB720930 WBV720930:WBX720930 WLR720930:WLT720930 WVN720930:WVP720930 JB786466:JD786466 SX786466:SZ786466 ACT786466:ACV786466 AMP786466:AMR786466 AWL786466:AWN786466 BGH786466:BGJ786466 BQD786466:BQF786466 BZZ786466:CAB786466 CJV786466:CJX786466 CTR786466:CTT786466 DDN786466:DDP786466 DNJ786466:DNL786466 DXF786466:DXH786466 EHB786466:EHD786466 EQX786466:EQZ786466 FAT786466:FAV786466 FKP786466:FKR786466 FUL786466:FUN786466 GEH786466:GEJ786466 GOD786466:GOF786466 GXZ786466:GYB786466 HHV786466:HHX786466 HRR786466:HRT786466 IBN786466:IBP786466 ILJ786466:ILL786466 IVF786466:IVH786466 JFB786466:JFD786466 JOX786466:JOZ786466 JYT786466:JYV786466 KIP786466:KIR786466 KSL786466:KSN786466 LCH786466:LCJ786466 LMD786466:LMF786466 LVZ786466:LWB786466 MFV786466:MFX786466 MPR786466:MPT786466 MZN786466:MZP786466 NJJ786466:NJL786466 NTF786466:NTH786466 ODB786466:ODD786466 OMX786466:OMZ786466 OWT786466:OWV786466 PGP786466:PGR786466 PQL786466:PQN786466 QAH786466:QAJ786466 QKD786466:QKF786466 QTZ786466:QUB786466 RDV786466:RDX786466 RNR786466:RNT786466 RXN786466:RXP786466 SHJ786466:SHL786466 SRF786466:SRH786466 TBB786466:TBD786466 TKX786466:TKZ786466 TUT786466:TUV786466 UEP786466:UER786466 UOL786466:UON786466 UYH786466:UYJ786466 VID786466:VIF786466 VRZ786466:VSB786466 WBV786466:WBX786466 WLR786466:WLT786466 WVN786466:WVP786466 JB852002:JD852002 SX852002:SZ852002 ACT852002:ACV852002 AMP852002:AMR852002 AWL852002:AWN852002 BGH852002:BGJ852002 BQD852002:BQF852002 BZZ852002:CAB852002 CJV852002:CJX852002 CTR852002:CTT852002 DDN852002:DDP852002 DNJ852002:DNL852002 DXF852002:DXH852002 EHB852002:EHD852002 EQX852002:EQZ852002 FAT852002:FAV852002 FKP852002:FKR852002 FUL852002:FUN852002 GEH852002:GEJ852002 GOD852002:GOF852002 GXZ852002:GYB852002 HHV852002:HHX852002 HRR852002:HRT852002 IBN852002:IBP852002 ILJ852002:ILL852002 IVF852002:IVH852002 JFB852002:JFD852002 JOX852002:JOZ852002 JYT852002:JYV852002 KIP852002:KIR852002 KSL852002:KSN852002 LCH852002:LCJ852002 LMD852002:LMF852002 LVZ852002:LWB852002 MFV852002:MFX852002 MPR852002:MPT852002 MZN852002:MZP852002 NJJ852002:NJL852002 NTF852002:NTH852002 ODB852002:ODD852002 OMX852002:OMZ852002 OWT852002:OWV852002 PGP852002:PGR852002 PQL852002:PQN852002 QAH852002:QAJ852002 QKD852002:QKF852002 QTZ852002:QUB852002 RDV852002:RDX852002 RNR852002:RNT852002 RXN852002:RXP852002 SHJ852002:SHL852002 SRF852002:SRH852002 TBB852002:TBD852002 TKX852002:TKZ852002 TUT852002:TUV852002 UEP852002:UER852002 UOL852002:UON852002 UYH852002:UYJ852002 VID852002:VIF852002 VRZ852002:VSB852002 WBV852002:WBX852002 WLR852002:WLT852002 WVN852002:WVP852002 JB917538:JD917538 SX917538:SZ917538 ACT917538:ACV917538 AMP917538:AMR917538 AWL917538:AWN917538 BGH917538:BGJ917538 BQD917538:BQF917538 BZZ917538:CAB917538 CJV917538:CJX917538 CTR917538:CTT917538 DDN917538:DDP917538 DNJ917538:DNL917538 DXF917538:DXH917538 EHB917538:EHD917538 EQX917538:EQZ917538 FAT917538:FAV917538 FKP917538:FKR917538 FUL917538:FUN917538 GEH917538:GEJ917538 GOD917538:GOF917538 GXZ917538:GYB917538 HHV917538:HHX917538 HRR917538:HRT917538 IBN917538:IBP917538 ILJ917538:ILL917538 IVF917538:IVH917538 JFB917538:JFD917538 JOX917538:JOZ917538 JYT917538:JYV917538 KIP917538:KIR917538 KSL917538:KSN917538 LCH917538:LCJ917538 LMD917538:LMF917538 LVZ917538:LWB917538 MFV917538:MFX917538 MPR917538:MPT917538 MZN917538:MZP917538 NJJ917538:NJL917538 NTF917538:NTH917538 ODB917538:ODD917538 OMX917538:OMZ917538 OWT917538:OWV917538 PGP917538:PGR917538 PQL917538:PQN917538 QAH917538:QAJ917538 QKD917538:QKF917538 QTZ917538:QUB917538 RDV917538:RDX917538 RNR917538:RNT917538 RXN917538:RXP917538 SHJ917538:SHL917538 SRF917538:SRH917538 TBB917538:TBD917538 TKX917538:TKZ917538 TUT917538:TUV917538 UEP917538:UER917538 UOL917538:UON917538 UYH917538:UYJ917538 VID917538:VIF917538 VRZ917538:VSB917538 WBV917538:WBX917538 WLR917538:WLT917538 WVN917538:WVP917538 JB983074:JD983074 SX983074:SZ983074 ACT983074:ACV983074 AMP983074:AMR983074 AWL983074:AWN983074 BGH983074:BGJ983074 BQD983074:BQF983074 BZZ983074:CAB983074 CJV983074:CJX983074 CTR983074:CTT983074 DDN983074:DDP983074 DNJ983074:DNL983074 DXF983074:DXH983074 EHB983074:EHD983074 EQX983074:EQZ983074 FAT983074:FAV983074 FKP983074:FKR983074 FUL983074:FUN983074 GEH983074:GEJ983074 GOD983074:GOF983074 GXZ983074:GYB983074 HHV983074:HHX983074 HRR983074:HRT983074 IBN983074:IBP983074 ILJ983074:ILL983074 IVF983074:IVH983074 JFB983074:JFD983074 JOX983074:JOZ983074 JYT983074:JYV983074 KIP983074:KIR983074 KSL983074:KSN983074 LCH983074:LCJ983074 LMD983074:LMF983074 LVZ983074:LWB983074 MFV983074:MFX983074 MPR983074:MPT983074 MZN983074:MZP983074 NJJ983074:NJL983074 NTF983074:NTH983074 ODB983074:ODD983074 OMX983074:OMZ983074 OWT983074:OWV983074 PGP983074:PGR983074 PQL983074:PQN983074 QAH983074:QAJ983074 QKD983074:QKF983074 QTZ983074:QUB983074 RDV983074:RDX983074 RNR983074:RNT983074 RXN983074:RXP983074 SHJ983074:SHL983074 SRF983074:SRH983074 TBB983074:TBD983074 TKX983074:TKZ983074 TUT983074:TUV983074 UEP983074:UER983074 UOL983074:UON983074 UYH983074:UYJ983074 VID983074:VIF983074 VRZ983074:VSB983074 WBV983074:WBX983074 WLR983074:WLT983074 WVN983074:WVP983074 G65570:H65570 G983074:H983074 G917538:H917538 G852002:H852002 G786466:H786466 G720930:H720930 G655394:H655394 G589858:H589858 G524322:H524322 G458786:H458786 G393250:H393250 G327714:H327714 G262178:H262178 G196642:H196642 G131106:H131106" xr:uid="{00000000-0002-0000-0000-000004000000}">
      <formula1>(0.07*G35)/1</formula1>
    </dataValidation>
    <dataValidation type="decimal" operator="lessThan" allowBlank="1" showInputMessage="1" showErrorMessage="1" promptTitle="Tähelepanu!" prompt="SiM toetus on kuni 25% projekti kogukuludest." sqref="H131107 H65571 H983075 H917539 H852003 H786467 H720931 H655395 H589859 H524323 H458787 H393251 H327715 H262179 H196643" xr:uid="{00000000-0002-0000-0000-000005000000}">
      <formula1>G65571*0.25</formula1>
    </dataValidation>
    <dataValidation type="decimal" operator="equal" allowBlank="1" showInputMessage="1" showErrorMessage="1" promptTitle="Tähelepanu!" prompt="Kogusumma peab olema võrdne projekti kogukuludega." sqref="B37 B44:B45" xr:uid="{00000000-0002-0000-0000-000006000000}">
      <formula1>G81</formula1>
    </dataValidation>
    <dataValidation operator="equal" allowBlank="1" showErrorMessage="1" promptTitle="Tähelepanu!" prompt="AMIF tulu peab võrduma AMIF kuluga." sqref="B12" xr:uid="{00000000-0002-0000-0000-000007000000}"/>
    <dataValidation type="list" allowBlank="1" showInputMessage="1" showErrorMessage="1" promptTitle="Tähelepanu!" prompt="Vali nimekirjast projekti valdkond!" sqref="B9" xr:uid="{00000000-0002-0000-0000-000008000000}">
      <formula1>Valdkond</formula1>
    </dataValidation>
    <dataValidation type="list" allowBlank="1" showInputMessage="1" showErrorMessage="1" errorTitle="Tähelepanu!" error="Vali ühik nimekirjast" promptTitle="Tähelepanu!" prompt="Vali ühik nimekirjast" sqref="D50:D52 D54:D60 D62:D63 D65:D78" xr:uid="{00000000-0002-0000-0000-000009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80" xr:uid="{00000000-0002-0000-0000-00000A000000}">
      <formula1>ROUND(G79*7%,2)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B000000}">
      <formula1>0</formula1>
      <formula2>75</formula2>
    </dataValidation>
    <dataValidation type="decimal" operator="equal" allowBlank="1" showInputMessage="1" showErrorMessage="1" errorTitle="Tähelepanu!" error="Tervik peab olema 100%" promptTitle="Tähelepanu!" prompt="Osakaalude summa peab olema 100%" sqref="D18" xr:uid="{00000000-0002-0000-0000-00000C000000}">
      <formula1>100</formula1>
    </dataValidation>
    <dataValidation type="decimal" operator="equal" allowBlank="1" showInputMessage="1" showErrorMessage="1" sqref="C18" xr:uid="{00000000-0002-0000-0000-00000D000000}">
      <formula1>C30</formula1>
    </dataValidation>
    <dataValidation type="custom" allowBlank="1" showInputMessage="1" showErrorMessage="1" sqref="D14" xr:uid="{00000000-0002-0000-0000-00000E000000}">
      <formula1>IF(SUM(D13:D17)&gt;100," ",100-(D13+D15+D16+D17))</formula1>
    </dataValidation>
  </dataValidations>
  <pageMargins left="0.7" right="0.7" top="0.75" bottom="0.75" header="0.3" footer="0.3"/>
  <pageSetup paperSize="9" orientation="portrait" r:id="rId1"/>
  <ignoredErrors>
    <ignoredError sqref="C15:C18 D18 B37 G49 G56:G57 G54 G51:G52"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4"/>
  <sheetViews>
    <sheetView workbookViewId="0">
      <selection activeCell="A11" sqref="A11"/>
    </sheetView>
  </sheetViews>
  <sheetFormatPr defaultRowHeight="14.4" x14ac:dyDescent="0.3"/>
  <cols>
    <col min="1" max="1" width="64.5546875" bestFit="1" customWidth="1"/>
    <col min="2" max="2" width="7.5546875" bestFit="1" customWidth="1"/>
    <col min="3" max="3" width="11.88671875" bestFit="1" customWidth="1"/>
  </cols>
  <sheetData>
    <row r="1" spans="1:1" ht="15.6" x14ac:dyDescent="0.3">
      <c r="A1" s="22" t="s">
        <v>30</v>
      </c>
    </row>
    <row r="2" spans="1:1" ht="15.6" x14ac:dyDescent="0.3">
      <c r="A2" s="22" t="s">
        <v>31</v>
      </c>
    </row>
    <row r="3" spans="1:1" ht="15.6" x14ac:dyDescent="0.3">
      <c r="A3" s="22" t="s">
        <v>32</v>
      </c>
    </row>
    <row r="6" spans="1:1" ht="15.6" x14ac:dyDescent="0.3">
      <c r="A6" s="22" t="s">
        <v>42</v>
      </c>
    </row>
    <row r="7" spans="1:1" ht="15.6" x14ac:dyDescent="0.3">
      <c r="A7" s="22" t="s">
        <v>86</v>
      </c>
    </row>
    <row r="8" spans="1:1" s="16" customFormat="1" ht="15.6" x14ac:dyDescent="0.3">
      <c r="A8" s="22" t="s">
        <v>62</v>
      </c>
    </row>
    <row r="9" spans="1:1" ht="15.6" x14ac:dyDescent="0.3">
      <c r="A9" s="22" t="s">
        <v>63</v>
      </c>
    </row>
    <row r="12" spans="1:1" ht="15.6" x14ac:dyDescent="0.3">
      <c r="A12" s="22" t="s">
        <v>81</v>
      </c>
    </row>
    <row r="13" spans="1:1" ht="15.6" x14ac:dyDescent="0.3">
      <c r="A13" s="22" t="s">
        <v>82</v>
      </c>
    </row>
    <row r="14" spans="1:1" ht="15.6" x14ac:dyDescent="0.3">
      <c r="A14" s="22"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K48"/>
  <sheetViews>
    <sheetView topLeftCell="A7" workbookViewId="0">
      <selection activeCell="J28" sqref="J28"/>
    </sheetView>
  </sheetViews>
  <sheetFormatPr defaultRowHeight="14.4" x14ac:dyDescent="0.3"/>
  <cols>
    <col min="1" max="1" width="7" customWidth="1"/>
    <col min="2" max="2" width="36.33203125" customWidth="1"/>
    <col min="3" max="3" width="15.109375" customWidth="1"/>
    <col min="4" max="4" width="20.33203125" customWidth="1"/>
    <col min="5" max="5" width="17.44140625" customWidth="1"/>
    <col min="6" max="6" width="20" customWidth="1"/>
    <col min="7" max="7" width="15.109375" customWidth="1"/>
    <col min="8" max="8" width="17" customWidth="1"/>
    <col min="9" max="9" width="17.33203125" customWidth="1"/>
    <col min="10" max="10" width="16" customWidth="1"/>
    <col min="11" max="11" width="11.88671875" bestFit="1" customWidth="1"/>
  </cols>
  <sheetData>
    <row r="1" spans="1:10" s="16" customFormat="1" ht="15.6" x14ac:dyDescent="0.3">
      <c r="A1"/>
      <c r="B1" s="22"/>
      <c r="C1" s="22"/>
      <c r="D1" s="22"/>
      <c r="E1" s="22"/>
      <c r="F1" s="22"/>
    </row>
    <row r="2" spans="1:10" s="16" customFormat="1" ht="15.6" x14ac:dyDescent="0.3">
      <c r="A2"/>
      <c r="B2" s="22"/>
      <c r="C2" s="22"/>
      <c r="D2" s="22"/>
      <c r="E2" s="22"/>
      <c r="F2" s="22"/>
    </row>
    <row r="3" spans="1:10" s="16" customFormat="1" ht="15.6" x14ac:dyDescent="0.3">
      <c r="A3"/>
      <c r="B3" s="22"/>
      <c r="C3" s="22"/>
      <c r="D3" s="41"/>
      <c r="E3" s="22"/>
      <c r="F3" s="22"/>
    </row>
    <row r="4" spans="1:10" s="16" customFormat="1" ht="16.2" x14ac:dyDescent="0.35">
      <c r="A4" s="94" t="s">
        <v>29</v>
      </c>
      <c r="B4" s="95"/>
      <c r="C4" s="95"/>
      <c r="D4" s="96"/>
      <c r="E4" s="22"/>
      <c r="F4" s="22"/>
    </row>
    <row r="5" spans="1:10" s="16" customFormat="1" ht="15.6" x14ac:dyDescent="0.3">
      <c r="A5" s="3" t="s">
        <v>69</v>
      </c>
      <c r="B5" s="22"/>
      <c r="C5" s="22"/>
      <c r="D5" s="22"/>
      <c r="E5" s="22"/>
      <c r="F5" s="22"/>
    </row>
    <row r="6" spans="1:10" s="16" customFormat="1" ht="15.6" x14ac:dyDescent="0.3">
      <c r="A6" s="41" t="s">
        <v>48</v>
      </c>
      <c r="B6" s="33"/>
      <c r="C6" s="33"/>
      <c r="D6" s="33"/>
      <c r="E6" s="33"/>
      <c r="F6" s="33"/>
    </row>
    <row r="7" spans="1:10" s="16" customFormat="1" ht="15.6" x14ac:dyDescent="0.3">
      <c r="A7" s="41" t="s">
        <v>101</v>
      </c>
      <c r="B7" s="33"/>
      <c r="C7" s="33"/>
      <c r="D7" s="33"/>
      <c r="E7" s="33"/>
      <c r="F7" s="33"/>
    </row>
    <row r="8" spans="1:10" ht="15.6" x14ac:dyDescent="0.3">
      <c r="A8" s="41" t="s">
        <v>131</v>
      </c>
      <c r="B8" s="33"/>
      <c r="C8" s="33"/>
      <c r="D8" s="33"/>
      <c r="E8" s="33"/>
      <c r="F8" s="33"/>
    </row>
    <row r="9" spans="1:10" s="16" customFormat="1" ht="15.6" x14ac:dyDescent="0.3">
      <c r="A9" s="97"/>
      <c r="B9" s="33"/>
      <c r="C9" s="40"/>
      <c r="D9" s="40"/>
      <c r="E9" s="40"/>
      <c r="F9" s="40"/>
      <c r="G9" s="63"/>
    </row>
    <row r="10" spans="1:10" s="16" customFormat="1" ht="15.6" x14ac:dyDescent="0.3">
      <c r="A10" s="41"/>
      <c r="B10" s="33"/>
      <c r="C10" s="40"/>
      <c r="D10" s="40"/>
      <c r="E10" s="40"/>
      <c r="F10" s="40"/>
      <c r="G10" s="63"/>
    </row>
    <row r="11" spans="1:10" s="16" customFormat="1" ht="15.6" x14ac:dyDescent="0.3">
      <c r="A11" s="63"/>
      <c r="B11"/>
      <c r="C11" s="40"/>
      <c r="D11" s="40"/>
      <c r="E11" s="40"/>
      <c r="F11" s="40"/>
      <c r="G11" s="63"/>
    </row>
    <row r="12" spans="1:10" x14ac:dyDescent="0.3">
      <c r="A12" s="63" t="s">
        <v>75</v>
      </c>
    </row>
    <row r="13" spans="1:10" ht="15.6" x14ac:dyDescent="0.3">
      <c r="A13" s="42"/>
      <c r="B13" s="43"/>
      <c r="C13" s="43"/>
      <c r="D13" s="152" t="s">
        <v>70</v>
      </c>
      <c r="E13" s="152"/>
      <c r="F13" s="152"/>
      <c r="G13" s="152"/>
      <c r="H13" s="152"/>
      <c r="I13" s="152"/>
      <c r="J13" s="147" t="s">
        <v>64</v>
      </c>
    </row>
    <row r="14" spans="1:10" ht="15.6" x14ac:dyDescent="0.3">
      <c r="A14" s="42"/>
      <c r="B14" s="43"/>
      <c r="C14" s="43"/>
      <c r="D14" s="151" t="s">
        <v>77</v>
      </c>
      <c r="E14" s="64" t="s">
        <v>71</v>
      </c>
      <c r="F14" s="150" t="s">
        <v>77</v>
      </c>
      <c r="G14" s="64" t="s">
        <v>72</v>
      </c>
      <c r="H14" s="150" t="s">
        <v>77</v>
      </c>
      <c r="I14" s="64" t="s">
        <v>73</v>
      </c>
      <c r="J14" s="148"/>
    </row>
    <row r="15" spans="1:10" ht="15.6" x14ac:dyDescent="0.3">
      <c r="A15" s="42"/>
      <c r="B15" s="43" t="s">
        <v>15</v>
      </c>
      <c r="C15" s="43" t="s">
        <v>20</v>
      </c>
      <c r="D15" s="151"/>
      <c r="E15" s="64" t="s">
        <v>140</v>
      </c>
      <c r="F15" s="150"/>
      <c r="G15" s="64" t="s">
        <v>140</v>
      </c>
      <c r="H15" s="150"/>
      <c r="I15" s="64" t="s">
        <v>140</v>
      </c>
      <c r="J15" s="149"/>
    </row>
    <row r="16" spans="1:10" ht="15.6" x14ac:dyDescent="0.3">
      <c r="A16" s="45">
        <v>1</v>
      </c>
      <c r="B16" s="46" t="s">
        <v>3</v>
      </c>
      <c r="C16" s="71">
        <f>'A. Eelarve'!C13</f>
        <v>0</v>
      </c>
      <c r="D16" s="47" t="s">
        <v>91</v>
      </c>
      <c r="E16" s="71">
        <v>0</v>
      </c>
      <c r="F16" s="47" t="s">
        <v>92</v>
      </c>
      <c r="G16" s="71">
        <v>0</v>
      </c>
      <c r="H16" s="47" t="s">
        <v>144</v>
      </c>
      <c r="I16" s="71">
        <v>0</v>
      </c>
      <c r="J16" s="78">
        <f>'A. Eelarve'!D13</f>
        <v>0</v>
      </c>
    </row>
    <row r="17" spans="1:11" ht="15.6" x14ac:dyDescent="0.3">
      <c r="A17" s="45">
        <v>2</v>
      </c>
      <c r="B17" s="46" t="s">
        <v>17</v>
      </c>
      <c r="C17" s="71">
        <f>'A. Eelarve'!C14</f>
        <v>0</v>
      </c>
      <c r="D17" s="47" t="s">
        <v>91</v>
      </c>
      <c r="E17" s="71">
        <v>0</v>
      </c>
      <c r="F17" s="47" t="s">
        <v>92</v>
      </c>
      <c r="G17" s="71">
        <v>0</v>
      </c>
      <c r="H17" s="47" t="s">
        <v>144</v>
      </c>
      <c r="I17" s="71">
        <v>0</v>
      </c>
      <c r="J17" s="78">
        <f>'A. Eelarve'!D14</f>
        <v>0</v>
      </c>
    </row>
    <row r="18" spans="1:11" ht="15.6" x14ac:dyDescent="0.3">
      <c r="A18" s="45">
        <v>3</v>
      </c>
      <c r="B18" s="46" t="s">
        <v>19</v>
      </c>
      <c r="C18" s="71">
        <f>'A. Eelarve'!C15</f>
        <v>0</v>
      </c>
      <c r="D18" s="47"/>
      <c r="E18" s="71">
        <v>0</v>
      </c>
      <c r="F18" s="47"/>
      <c r="G18" s="71">
        <v>0</v>
      </c>
      <c r="H18" s="47"/>
      <c r="I18" s="71">
        <v>0</v>
      </c>
      <c r="J18" s="78">
        <f>'A. Eelarve'!D15</f>
        <v>0</v>
      </c>
    </row>
    <row r="19" spans="1:11" ht="15.6" x14ac:dyDescent="0.3">
      <c r="A19" s="45">
        <v>4</v>
      </c>
      <c r="B19" s="46" t="s">
        <v>18</v>
      </c>
      <c r="C19" s="71">
        <f>'A. Eelarve'!C16</f>
        <v>0</v>
      </c>
      <c r="D19" s="47"/>
      <c r="E19" s="71">
        <v>0</v>
      </c>
      <c r="F19" s="47"/>
      <c r="G19" s="71">
        <v>0</v>
      </c>
      <c r="H19" s="47"/>
      <c r="I19" s="71">
        <v>0</v>
      </c>
      <c r="J19" s="78">
        <f>'A. Eelarve'!D16</f>
        <v>0</v>
      </c>
    </row>
    <row r="20" spans="1:11" ht="15.6" x14ac:dyDescent="0.3">
      <c r="A20" s="45">
        <v>5</v>
      </c>
      <c r="B20" s="46" t="s">
        <v>52</v>
      </c>
      <c r="C20" s="71">
        <f>'A. Eelarve'!C17</f>
        <v>0</v>
      </c>
      <c r="D20" s="47"/>
      <c r="E20" s="71">
        <v>0</v>
      </c>
      <c r="F20" s="47"/>
      <c r="G20" s="71">
        <v>0</v>
      </c>
      <c r="H20" s="47"/>
      <c r="I20" s="71">
        <v>0</v>
      </c>
      <c r="J20" s="78">
        <f>'A. Eelarve'!D17</f>
        <v>0</v>
      </c>
    </row>
    <row r="21" spans="1:11" ht="15.6" x14ac:dyDescent="0.3">
      <c r="A21" s="131" t="s">
        <v>65</v>
      </c>
      <c r="B21" s="132"/>
      <c r="C21" s="53">
        <f>SUM(C16:C20)</f>
        <v>0</v>
      </c>
      <c r="D21" s="53"/>
      <c r="E21" s="53">
        <f>SUM(E16:E20)</f>
        <v>0</v>
      </c>
      <c r="F21" s="48"/>
      <c r="G21" s="53">
        <f>SUM(G16:G20)</f>
        <v>0</v>
      </c>
      <c r="H21" s="48"/>
      <c r="I21" s="53">
        <f>SUM(I16:I20)</f>
        <v>0</v>
      </c>
      <c r="J21" s="53">
        <f>SUM(J16:J20)</f>
        <v>0</v>
      </c>
    </row>
    <row r="23" spans="1:11" x14ac:dyDescent="0.3">
      <c r="A23" s="63" t="s">
        <v>76</v>
      </c>
    </row>
    <row r="24" spans="1:11" ht="15" customHeight="1" x14ac:dyDescent="0.3">
      <c r="A24" s="156" t="s">
        <v>15</v>
      </c>
      <c r="B24" s="157"/>
      <c r="C24" s="153" t="s">
        <v>20</v>
      </c>
      <c r="D24" s="152" t="s">
        <v>70</v>
      </c>
      <c r="E24" s="164"/>
      <c r="F24" s="164"/>
      <c r="G24" s="164"/>
      <c r="H24" s="164"/>
      <c r="I24" s="164"/>
      <c r="J24" s="164"/>
      <c r="K24" s="153" t="s">
        <v>64</v>
      </c>
    </row>
    <row r="25" spans="1:11" ht="15.6" x14ac:dyDescent="0.3">
      <c r="A25" s="158"/>
      <c r="B25" s="159"/>
      <c r="C25" s="154"/>
      <c r="D25" s="162" t="s">
        <v>71</v>
      </c>
      <c r="E25" s="163"/>
      <c r="F25" s="162" t="s">
        <v>72</v>
      </c>
      <c r="G25" s="163"/>
      <c r="H25" s="162" t="s">
        <v>73</v>
      </c>
      <c r="I25" s="163"/>
      <c r="J25" s="114" t="s">
        <v>143</v>
      </c>
      <c r="K25" s="154"/>
    </row>
    <row r="26" spans="1:11" ht="46.8" x14ac:dyDescent="0.3">
      <c r="A26" s="160"/>
      <c r="B26" s="161"/>
      <c r="C26" s="155"/>
      <c r="D26" s="44" t="s">
        <v>74</v>
      </c>
      <c r="E26" s="66" t="s">
        <v>16</v>
      </c>
      <c r="F26" s="65" t="s">
        <v>74</v>
      </c>
      <c r="G26" s="66" t="s">
        <v>16</v>
      </c>
      <c r="H26" s="65" t="s">
        <v>74</v>
      </c>
      <c r="I26" s="66" t="s">
        <v>16</v>
      </c>
      <c r="J26" s="115" t="s">
        <v>16</v>
      </c>
      <c r="K26" s="155"/>
    </row>
    <row r="27" spans="1:11" ht="15.6" x14ac:dyDescent="0.3">
      <c r="A27" s="45">
        <v>1</v>
      </c>
      <c r="B27" s="46" t="s">
        <v>3</v>
      </c>
      <c r="C27" s="71">
        <f>E27+G27+I27</f>
        <v>0</v>
      </c>
      <c r="D27" s="32"/>
      <c r="E27" s="75"/>
      <c r="F27" s="32"/>
      <c r="G27" s="75"/>
      <c r="H27" s="32"/>
      <c r="I27" s="75"/>
      <c r="J27" s="116">
        <f>IF(OR(I27="",0,'C. KULUARUANDE KOOND'!F11=0),0,'C. KULUARUANDE KOOND'!D11-'B. Maksetaotlus'!C27)</f>
        <v>0</v>
      </c>
      <c r="K27" s="78">
        <f>'A. Eelarve'!D13</f>
        <v>0</v>
      </c>
    </row>
    <row r="28" spans="1:11" ht="15.6" x14ac:dyDescent="0.3">
      <c r="A28" s="45">
        <v>2</v>
      </c>
      <c r="B28" s="46" t="s">
        <v>17</v>
      </c>
      <c r="C28" s="71">
        <f t="shared" ref="C28:C31" si="0">E28+G28+I28</f>
        <v>0</v>
      </c>
      <c r="D28" s="32"/>
      <c r="E28" s="75"/>
      <c r="F28" s="32"/>
      <c r="G28" s="75"/>
      <c r="H28" s="32"/>
      <c r="I28" s="75"/>
      <c r="J28" s="116">
        <f>IF(OR(I28="",0,'C. KULUARUANDE KOOND'!F12=0),0,'C. KULUARUANDE KOOND'!D12-'B. Maksetaotlus'!C28)</f>
        <v>0</v>
      </c>
      <c r="K28" s="78">
        <f>J17</f>
        <v>0</v>
      </c>
    </row>
    <row r="29" spans="1:11" ht="15.6" x14ac:dyDescent="0.3">
      <c r="A29" s="45">
        <v>3</v>
      </c>
      <c r="B29" s="46" t="s">
        <v>19</v>
      </c>
      <c r="C29" s="71">
        <f t="shared" si="0"/>
        <v>0</v>
      </c>
      <c r="D29" s="32"/>
      <c r="E29" s="75"/>
      <c r="F29" s="32"/>
      <c r="G29" s="75"/>
      <c r="H29" s="32"/>
      <c r="I29" s="75"/>
      <c r="J29" s="116">
        <f>IF(OR(I29="",0,'C. KULUARUANDE KOOND'!F13=0),0,'C. KULUARUANDE KOOND'!D13-'B. Maksetaotlus'!C29)</f>
        <v>0</v>
      </c>
      <c r="K29" s="78">
        <f>'A. Eelarve'!D15</f>
        <v>0</v>
      </c>
    </row>
    <row r="30" spans="1:11" ht="15.6" x14ac:dyDescent="0.3">
      <c r="A30" s="45">
        <v>4</v>
      </c>
      <c r="B30" s="46" t="s">
        <v>18</v>
      </c>
      <c r="C30" s="71">
        <f t="shared" si="0"/>
        <v>0</v>
      </c>
      <c r="D30" s="32"/>
      <c r="E30" s="75"/>
      <c r="F30" s="32"/>
      <c r="G30" s="75"/>
      <c r="H30" s="32"/>
      <c r="I30" s="75"/>
      <c r="J30" s="116">
        <f>IF(OR(I30="",0,'C. KULUARUANDE KOOND'!F14=0),0,'C. KULUARUANDE KOOND'!D14-'B. Maksetaotlus'!C30)</f>
        <v>0</v>
      </c>
      <c r="K30" s="78">
        <f>'A. Eelarve'!D16</f>
        <v>0</v>
      </c>
    </row>
    <row r="31" spans="1:11" ht="15.6" x14ac:dyDescent="0.3">
      <c r="A31" s="45">
        <v>5</v>
      </c>
      <c r="B31" s="46" t="s">
        <v>52</v>
      </c>
      <c r="C31" s="71">
        <f t="shared" si="0"/>
        <v>0</v>
      </c>
      <c r="D31" s="32"/>
      <c r="E31" s="75"/>
      <c r="F31" s="32"/>
      <c r="G31" s="75"/>
      <c r="H31" s="32"/>
      <c r="I31" s="75"/>
      <c r="J31" s="116">
        <f>IF(OR(I31="",0,'C. KULUARUANDE KOOND'!F15=0),0,'C. KULUARUANDE KOOND'!D15-'B. Maksetaotlus'!C31)</f>
        <v>0</v>
      </c>
      <c r="K31" s="78">
        <f>'A. Eelarve'!D17</f>
        <v>0</v>
      </c>
    </row>
    <row r="32" spans="1:11" ht="15.6" x14ac:dyDescent="0.3">
      <c r="A32" s="131" t="s">
        <v>65</v>
      </c>
      <c r="B32" s="132"/>
      <c r="C32" s="48">
        <f>SUM(C27:C31)</f>
        <v>0</v>
      </c>
      <c r="D32" s="48"/>
      <c r="E32" s="53">
        <f>SUM(E27:E31)</f>
        <v>0</v>
      </c>
      <c r="F32" s="48"/>
      <c r="G32" s="53">
        <f>SUM(G27:G31)</f>
        <v>0</v>
      </c>
      <c r="H32" s="48"/>
      <c r="I32" s="53">
        <f>SUM(I27:I31)</f>
        <v>0</v>
      </c>
      <c r="J32" s="53">
        <f>SUM(J27:J31)</f>
        <v>0</v>
      </c>
      <c r="K32" s="53">
        <f>SUM(K27:K31)</f>
        <v>0</v>
      </c>
    </row>
    <row r="33" spans="1:6" ht="15" thickBot="1" x14ac:dyDescent="0.35"/>
    <row r="34" spans="1:6" x14ac:dyDescent="0.3">
      <c r="A34" s="117" t="s">
        <v>145</v>
      </c>
      <c r="B34" s="118"/>
      <c r="C34" s="118"/>
      <c r="D34" s="118"/>
      <c r="E34" s="118"/>
      <c r="F34" s="119"/>
    </row>
    <row r="35" spans="1:6" x14ac:dyDescent="0.3">
      <c r="A35" s="120"/>
      <c r="B35" s="121"/>
      <c r="C35" s="121"/>
      <c r="D35" s="121"/>
      <c r="E35" s="121"/>
      <c r="F35" s="122"/>
    </row>
    <row r="36" spans="1:6" ht="15" thickBot="1" x14ac:dyDescent="0.35">
      <c r="A36" s="123" t="s">
        <v>147</v>
      </c>
      <c r="B36" s="124"/>
      <c r="C36" s="124"/>
      <c r="D36" s="124"/>
      <c r="E36" s="124"/>
      <c r="F36" s="125"/>
    </row>
    <row r="37" spans="1:6" s="16" customFormat="1" x14ac:dyDescent="0.3"/>
    <row r="38" spans="1:6" s="16" customFormat="1" x14ac:dyDescent="0.3"/>
    <row r="39" spans="1:6" s="16" customFormat="1" x14ac:dyDescent="0.3">
      <c r="A39" s="111" t="s">
        <v>105</v>
      </c>
      <c r="B39" s="98"/>
    </row>
    <row r="40" spans="1:6" s="16" customFormat="1" x14ac:dyDescent="0.3">
      <c r="A40" s="98"/>
      <c r="B40" s="98"/>
    </row>
    <row r="41" spans="1:6" s="16" customFormat="1" x14ac:dyDescent="0.3">
      <c r="A41" s="111" t="s">
        <v>93</v>
      </c>
      <c r="B41" s="98"/>
    </row>
    <row r="42" spans="1:6" x14ac:dyDescent="0.3">
      <c r="A42" s="112" t="s">
        <v>146</v>
      </c>
      <c r="B42" s="98"/>
    </row>
    <row r="43" spans="1:6" s="16" customFormat="1" x14ac:dyDescent="0.3">
      <c r="A43" s="88"/>
    </row>
    <row r="44" spans="1:6" s="16" customFormat="1" x14ac:dyDescent="0.3">
      <c r="A44" s="88"/>
    </row>
    <row r="45" spans="1:6" x14ac:dyDescent="0.3">
      <c r="A45" t="s">
        <v>106</v>
      </c>
    </row>
    <row r="47" spans="1:6" x14ac:dyDescent="0.3">
      <c r="A47" t="s">
        <v>93</v>
      </c>
    </row>
    <row r="48" spans="1:6" x14ac:dyDescent="0.3">
      <c r="A48" s="88" t="s">
        <v>146</v>
      </c>
    </row>
  </sheetData>
  <sheetProtection selectLockedCells="1"/>
  <mergeCells count="14">
    <mergeCell ref="K24:K26"/>
    <mergeCell ref="C24:C26"/>
    <mergeCell ref="A24:B26"/>
    <mergeCell ref="A21:B21"/>
    <mergeCell ref="A32:B32"/>
    <mergeCell ref="D25:E25"/>
    <mergeCell ref="F25:G25"/>
    <mergeCell ref="H25:I25"/>
    <mergeCell ref="D24:J24"/>
    <mergeCell ref="J13:J15"/>
    <mergeCell ref="F14:F15"/>
    <mergeCell ref="H14:H15"/>
    <mergeCell ref="D14:D15"/>
    <mergeCell ref="D13:I13"/>
  </mergeCells>
  <conditionalFormatting sqref="J21">
    <cfRule type="cellIs" dxfId="28" priority="4" operator="equal">
      <formula>0</formula>
    </cfRule>
    <cfRule type="cellIs" dxfId="27" priority="5" operator="lessThan">
      <formula>100</formula>
    </cfRule>
    <cfRule type="cellIs" dxfId="26" priority="6" operator="greaterThan">
      <formula>100</formula>
    </cfRule>
  </conditionalFormatting>
  <conditionalFormatting sqref="K32">
    <cfRule type="cellIs" dxfId="25" priority="1" operator="equal">
      <formula>0</formula>
    </cfRule>
    <cfRule type="cellIs" dxfId="24" priority="2" operator="lessThan">
      <formula>100</formula>
    </cfRule>
    <cfRule type="cellIs" dxfId="23"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J16 K27" xr:uid="{00000000-0002-0000-0100-000001000000}">
      <formula1>0</formula1>
      <formula2>75</formula2>
    </dataValidation>
    <dataValidation operator="equal" allowBlank="1" showErrorMessage="1" promptTitle="Tähelepanu!" prompt="AMIF tulu peab võrduma AMIF kuluga." sqref="B15 A24"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2"/>
  <sheetViews>
    <sheetView workbookViewId="0">
      <selection activeCell="G23" sqref="G23"/>
    </sheetView>
  </sheetViews>
  <sheetFormatPr defaultColWidth="9.109375" defaultRowHeight="15.6" x14ac:dyDescent="0.3"/>
  <cols>
    <col min="1" max="1" width="16.5546875" style="1" customWidth="1"/>
    <col min="2" max="2" width="41.88671875" style="1" customWidth="1"/>
    <col min="3" max="3" width="17.33203125" style="1" customWidth="1"/>
    <col min="4" max="4" width="19" style="1" customWidth="1"/>
    <col min="5" max="5" width="18.109375" style="1" customWidth="1"/>
    <col min="6" max="6" width="18.6640625" style="1" customWidth="1"/>
    <col min="7" max="7" width="11.44140625" style="1" customWidth="1"/>
    <col min="8" max="10" width="9.109375" style="1"/>
    <col min="11" max="11" width="9.109375" style="1" customWidth="1"/>
    <col min="12" max="13" width="9.109375" style="1"/>
    <col min="14" max="14" width="10.6640625" style="1" customWidth="1"/>
    <col min="15" max="15" width="8.88671875" style="1" customWidth="1"/>
    <col min="16" max="16384" width="9.109375" style="1"/>
  </cols>
  <sheetData>
    <row r="1" spans="1:15" s="22" customFormat="1" x14ac:dyDescent="0.3">
      <c r="A1"/>
    </row>
    <row r="2" spans="1:15" s="22" customFormat="1" ht="16.2" x14ac:dyDescent="0.35">
      <c r="A2" s="94" t="s">
        <v>29</v>
      </c>
      <c r="B2" s="95"/>
      <c r="D2" s="41"/>
    </row>
    <row r="3" spans="1:15" x14ac:dyDescent="0.3">
      <c r="A3" s="3" t="s">
        <v>0</v>
      </c>
      <c r="J3" s="7"/>
    </row>
    <row r="4" spans="1:15" s="33" customFormat="1" x14ac:dyDescent="0.3">
      <c r="A4" s="41" t="str">
        <f>'B. Maksetaotlus'!A6</f>
        <v>Toetuse saaja:</v>
      </c>
      <c r="J4" s="40"/>
    </row>
    <row r="5" spans="1:15" s="33" customFormat="1" x14ac:dyDescent="0.3">
      <c r="A5" s="41" t="str">
        <f>'B. Maksetaotlus'!A7</f>
        <v>Projekti pealkiri:</v>
      </c>
    </row>
    <row r="6" spans="1:15" s="33" customFormat="1" x14ac:dyDescent="0.3">
      <c r="A6" s="41" t="str">
        <f>'B. Maksetaotlus'!A8</f>
        <v>Projekti tunnus:</v>
      </c>
    </row>
    <row r="7" spans="1:15" s="33" customFormat="1" x14ac:dyDescent="0.3">
      <c r="A7" s="97"/>
    </row>
    <row r="8" spans="1:15" s="33" customFormat="1" x14ac:dyDescent="0.3">
      <c r="A8" s="107"/>
      <c r="C8" s="40"/>
      <c r="D8" s="40"/>
      <c r="E8" s="40"/>
      <c r="F8" s="40"/>
      <c r="G8" s="40"/>
      <c r="H8" s="40"/>
      <c r="I8" s="40"/>
      <c r="J8" s="40"/>
      <c r="K8" s="40"/>
      <c r="L8" s="40"/>
      <c r="M8" s="40"/>
      <c r="N8" s="40"/>
      <c r="O8" s="40"/>
    </row>
    <row r="9" spans="1:15" ht="16.2" x14ac:dyDescent="0.35">
      <c r="A9" s="171" t="s">
        <v>157</v>
      </c>
      <c r="B9" s="171"/>
      <c r="C9" s="28"/>
      <c r="D9" s="28"/>
    </row>
    <row r="10" spans="1:15" ht="46.8" x14ac:dyDescent="0.3">
      <c r="A10" s="42"/>
      <c r="B10" s="43" t="s">
        <v>15</v>
      </c>
      <c r="C10" s="44" t="s">
        <v>158</v>
      </c>
      <c r="D10" s="44" t="s">
        <v>156</v>
      </c>
      <c r="E10" s="106" t="s">
        <v>51</v>
      </c>
      <c r="F10" s="106" t="s">
        <v>51</v>
      </c>
      <c r="G10" s="29" t="s">
        <v>64</v>
      </c>
    </row>
    <row r="11" spans="1:15" x14ac:dyDescent="0.3">
      <c r="A11" s="45">
        <v>1</v>
      </c>
      <c r="B11" s="46" t="s">
        <v>3</v>
      </c>
      <c r="C11" s="71">
        <f>'A. Eelarve'!C13</f>
        <v>0</v>
      </c>
      <c r="D11" s="71">
        <f>E11+F11</f>
        <v>0</v>
      </c>
      <c r="E11" s="24">
        <f>E30*0.75</f>
        <v>0</v>
      </c>
      <c r="F11" s="24">
        <f>F30*0.75</f>
        <v>0</v>
      </c>
      <c r="G11" s="72">
        <f>'A. Eelarve'!D13</f>
        <v>0</v>
      </c>
    </row>
    <row r="12" spans="1:15" x14ac:dyDescent="0.3">
      <c r="A12" s="45">
        <v>2</v>
      </c>
      <c r="B12" s="46" t="s">
        <v>17</v>
      </c>
      <c r="C12" s="71">
        <f>'A. Eelarve'!C14</f>
        <v>0</v>
      </c>
      <c r="D12" s="71">
        <f t="shared" ref="D12:D15" si="0">E12+F12</f>
        <v>0</v>
      </c>
      <c r="E12" s="24">
        <f>E30*0.25</f>
        <v>0</v>
      </c>
      <c r="F12" s="24">
        <f>F30*0.25</f>
        <v>0</v>
      </c>
      <c r="G12" s="72">
        <f>'A. Eelarve'!D14</f>
        <v>0</v>
      </c>
      <c r="H12" s="7"/>
    </row>
    <row r="13" spans="1:15" s="22" customFormat="1" x14ac:dyDescent="0.3">
      <c r="A13" s="45">
        <v>3</v>
      </c>
      <c r="B13" s="46" t="s">
        <v>19</v>
      </c>
      <c r="C13" s="71">
        <f>'A. Eelarve'!C15</f>
        <v>0</v>
      </c>
      <c r="D13" s="71">
        <f t="shared" si="0"/>
        <v>0</v>
      </c>
      <c r="E13" s="24"/>
      <c r="F13" s="24"/>
      <c r="G13" s="72">
        <f>'A. Eelarve'!D15</f>
        <v>0</v>
      </c>
      <c r="H13" s="7"/>
    </row>
    <row r="14" spans="1:15" x14ac:dyDescent="0.3">
      <c r="A14" s="45">
        <v>4</v>
      </c>
      <c r="B14" s="46" t="s">
        <v>18</v>
      </c>
      <c r="C14" s="71">
        <f>'A. Eelarve'!C16</f>
        <v>0</v>
      </c>
      <c r="D14" s="71">
        <f t="shared" si="0"/>
        <v>0</v>
      </c>
      <c r="E14" s="24"/>
      <c r="F14" s="24"/>
      <c r="G14" s="72">
        <f>'A. Eelarve'!D16</f>
        <v>0</v>
      </c>
    </row>
    <row r="15" spans="1:15" s="22" customFormat="1" x14ac:dyDescent="0.3">
      <c r="A15" s="45">
        <v>5</v>
      </c>
      <c r="B15" s="46" t="s">
        <v>52</v>
      </c>
      <c r="C15" s="71">
        <f>'A. Eelarve'!C17</f>
        <v>0</v>
      </c>
      <c r="D15" s="71">
        <f t="shared" si="0"/>
        <v>0</v>
      </c>
      <c r="E15" s="24"/>
      <c r="F15" s="24"/>
      <c r="G15" s="72">
        <f>'A. Eelarve'!D17</f>
        <v>0</v>
      </c>
    </row>
    <row r="16" spans="1:15" x14ac:dyDescent="0.3">
      <c r="A16" s="131" t="s">
        <v>65</v>
      </c>
      <c r="B16" s="132"/>
      <c r="C16" s="53">
        <f>SUM(C11:C15)</f>
        <v>0</v>
      </c>
      <c r="D16" s="53">
        <f>SUM(D11:D15)</f>
        <v>0</v>
      </c>
      <c r="E16" s="53">
        <f>SUM(E11:E15)</f>
        <v>0</v>
      </c>
      <c r="F16" s="53">
        <f>SUM(F11:F15)</f>
        <v>0</v>
      </c>
      <c r="G16" s="30">
        <f>SUM(G11:G15)</f>
        <v>0</v>
      </c>
    </row>
    <row r="19" spans="1:10" s="22" customFormat="1" ht="16.2" x14ac:dyDescent="0.35">
      <c r="A19" s="9" t="s">
        <v>100</v>
      </c>
      <c r="B19" s="1"/>
      <c r="C19" s="8"/>
      <c r="D19" s="7"/>
      <c r="E19" s="7"/>
      <c r="F19" s="7"/>
      <c r="G19" s="7"/>
    </row>
    <row r="20" spans="1:10" ht="78.75" customHeight="1" x14ac:dyDescent="0.3">
      <c r="A20" s="167" t="s">
        <v>1</v>
      </c>
      <c r="B20" s="167" t="s">
        <v>2</v>
      </c>
      <c r="C20" s="165" t="s">
        <v>12</v>
      </c>
      <c r="D20" s="34" t="s">
        <v>28</v>
      </c>
      <c r="E20" s="165" t="s">
        <v>51</v>
      </c>
      <c r="F20" s="165" t="s">
        <v>51</v>
      </c>
      <c r="G20" s="35" t="s">
        <v>5</v>
      </c>
    </row>
    <row r="21" spans="1:10" s="15" customFormat="1" x14ac:dyDescent="0.3">
      <c r="A21" s="168"/>
      <c r="B21" s="168"/>
      <c r="C21" s="166"/>
      <c r="D21" s="5" t="s">
        <v>4</v>
      </c>
      <c r="E21" s="166"/>
      <c r="F21" s="166"/>
      <c r="G21" s="25"/>
    </row>
    <row r="22" spans="1:10" s="15" customFormat="1" x14ac:dyDescent="0.3">
      <c r="A22" s="11" t="s">
        <v>41</v>
      </c>
      <c r="B22" s="11" t="s">
        <v>6</v>
      </c>
      <c r="C22" s="79">
        <f>'A. Eelarve'!C22</f>
        <v>0</v>
      </c>
      <c r="D22" s="79">
        <f>SUM(E22:F22)</f>
        <v>0</v>
      </c>
      <c r="E22" s="79">
        <f>'C1. Tööjõukulud'!G22</f>
        <v>0</v>
      </c>
      <c r="F22" s="79">
        <f>'C1. Tööjõukulud'!G48</f>
        <v>0</v>
      </c>
      <c r="G22" s="79">
        <f>IFERROR(ROUND(D22/C22*100,2),0)</f>
        <v>0</v>
      </c>
      <c r="J22"/>
    </row>
    <row r="23" spans="1:10" x14ac:dyDescent="0.3">
      <c r="A23" s="11" t="s">
        <v>7</v>
      </c>
      <c r="B23" s="109" t="s">
        <v>133</v>
      </c>
      <c r="C23" s="79">
        <f>'A. Eelarve'!C23</f>
        <v>0</v>
      </c>
      <c r="D23" s="79">
        <f>SUM(E23:F23)</f>
        <v>0</v>
      </c>
      <c r="E23" s="79">
        <f>'C2. Sõidu- ja lähetuskulud'!G22</f>
        <v>0</v>
      </c>
      <c r="F23" s="79">
        <f>'C2. Sõidu- ja lähetuskulud'!G40</f>
        <v>0</v>
      </c>
      <c r="G23" s="79">
        <f t="shared" ref="G23:G30" si="1">IFERROR(ROUND(D23/C23*100,2),0)</f>
        <v>0</v>
      </c>
      <c r="J23"/>
    </row>
    <row r="24" spans="1:10" s="22" customFormat="1" x14ac:dyDescent="0.3">
      <c r="A24" s="11" t="s">
        <v>9</v>
      </c>
      <c r="B24" s="12" t="s">
        <v>89</v>
      </c>
      <c r="C24" s="79">
        <f>'A. Eelarve'!C24</f>
        <v>0</v>
      </c>
      <c r="D24" s="79">
        <f>'C3. Seadmed, kinnisvara'!G22</f>
        <v>0</v>
      </c>
      <c r="E24" s="79">
        <f>'C3. Seadmed, kinnisvara'!G22</f>
        <v>0</v>
      </c>
      <c r="F24" s="79">
        <f>'C3. Seadmed, kinnisvara'!G40</f>
        <v>0</v>
      </c>
      <c r="G24" s="79">
        <f>IFERROR(ROUND(D24/C24*100,2),0)</f>
        <v>0</v>
      </c>
    </row>
    <row r="25" spans="1:10" x14ac:dyDescent="0.3">
      <c r="A25" s="11" t="s">
        <v>61</v>
      </c>
      <c r="B25" s="110" t="s">
        <v>135</v>
      </c>
      <c r="C25" s="79">
        <f>'A. Eelarve'!C25</f>
        <v>0</v>
      </c>
      <c r="D25" s="79">
        <f>' C4. EL avalikustamise kulud'!G22</f>
        <v>0</v>
      </c>
      <c r="E25" s="79">
        <f>' C4. EL avalikustamise kulud'!G22</f>
        <v>0</v>
      </c>
      <c r="F25" s="79">
        <f>' C4. EL avalikustamise kulud'!G40</f>
        <v>0</v>
      </c>
      <c r="G25" s="79">
        <f>IFERROR(ROUND(D25/C25*100,2),0)</f>
        <v>0</v>
      </c>
    </row>
    <row r="26" spans="1:10" x14ac:dyDescent="0.3">
      <c r="A26" s="11" t="s">
        <v>87</v>
      </c>
      <c r="B26" s="110" t="s">
        <v>134</v>
      </c>
      <c r="C26" s="79">
        <f>'A. Eelarve'!C26</f>
        <v>0</v>
      </c>
      <c r="D26" s="79">
        <f>' C5. Sihtrühmaga seotud kulud'!G23</f>
        <v>0</v>
      </c>
      <c r="E26" s="79">
        <f>' C5. Sihtrühmaga seotud kulud'!G23</f>
        <v>0</v>
      </c>
      <c r="F26" s="79">
        <f>' C5. Sihtrühmaga seotud kulud'!G41</f>
        <v>0</v>
      </c>
      <c r="G26" s="79">
        <f t="shared" si="1"/>
        <v>0</v>
      </c>
    </row>
    <row r="27" spans="1:10" s="22" customFormat="1" x14ac:dyDescent="0.3">
      <c r="A27" s="11" t="s">
        <v>88</v>
      </c>
      <c r="B27" s="12" t="s">
        <v>94</v>
      </c>
      <c r="C27" s="79">
        <f>'A. Eelarve'!C27</f>
        <v>0</v>
      </c>
      <c r="D27" s="79">
        <f>'C6. Muud otsesed kulud'!G22</f>
        <v>0</v>
      </c>
      <c r="E27" s="79">
        <f>'C6. Muud otsesed kulud'!G22</f>
        <v>0</v>
      </c>
      <c r="F27" s="79">
        <f>'C6. Muud otsesed kulud'!G40</f>
        <v>0</v>
      </c>
      <c r="G27" s="79">
        <f t="shared" si="1"/>
        <v>0</v>
      </c>
    </row>
    <row r="28" spans="1:10" x14ac:dyDescent="0.3">
      <c r="A28" s="13"/>
      <c r="B28" s="14" t="s">
        <v>47</v>
      </c>
      <c r="C28" s="80">
        <f>SUM(C22:C27)</f>
        <v>0</v>
      </c>
      <c r="D28" s="80">
        <f t="shared" ref="D28:F28" si="2">SUM(D22:D27)</f>
        <v>0</v>
      </c>
      <c r="E28" s="80">
        <f t="shared" si="2"/>
        <v>0</v>
      </c>
      <c r="F28" s="80">
        <f t="shared" si="2"/>
        <v>0</v>
      </c>
      <c r="G28" s="80">
        <f t="shared" si="1"/>
        <v>0</v>
      </c>
    </row>
    <row r="29" spans="1:10" x14ac:dyDescent="0.3">
      <c r="A29" s="13"/>
      <c r="B29" s="14" t="s">
        <v>14</v>
      </c>
      <c r="C29" s="80">
        <f>'A. Eelarve'!C29</f>
        <v>0</v>
      </c>
      <c r="D29" s="80">
        <v>0</v>
      </c>
      <c r="E29" s="80">
        <v>0</v>
      </c>
      <c r="F29" s="80">
        <v>0</v>
      </c>
      <c r="G29" s="80">
        <f t="shared" si="1"/>
        <v>0</v>
      </c>
    </row>
    <row r="30" spans="1:10" x14ac:dyDescent="0.3">
      <c r="A30" s="10"/>
      <c r="B30" s="11" t="s">
        <v>11</v>
      </c>
      <c r="C30" s="79">
        <f>SUM(C28:C29)</f>
        <v>0</v>
      </c>
      <c r="D30" s="79">
        <f>SUM(D28:D29)</f>
        <v>0</v>
      </c>
      <c r="E30" s="79">
        <f t="shared" ref="E30:F30" si="3">SUM(E28:E29)</f>
        <v>0</v>
      </c>
      <c r="F30" s="79">
        <f t="shared" si="3"/>
        <v>0</v>
      </c>
      <c r="G30" s="79">
        <f t="shared" si="1"/>
        <v>0</v>
      </c>
    </row>
    <row r="31" spans="1:10" x14ac:dyDescent="0.3">
      <c r="A31"/>
      <c r="B31"/>
      <c r="C31"/>
      <c r="D31"/>
      <c r="F31" s="81"/>
    </row>
    <row r="32" spans="1:10" x14ac:dyDescent="0.3">
      <c r="A32" s="22"/>
      <c r="B32" s="22"/>
      <c r="C32" s="22"/>
    </row>
    <row r="33" spans="1:6" ht="16.2" x14ac:dyDescent="0.35">
      <c r="A33" s="19" t="s">
        <v>99</v>
      </c>
      <c r="B33" s="17"/>
      <c r="C33" s="16"/>
    </row>
    <row r="34" spans="1:6" ht="46.8" x14ac:dyDescent="0.3">
      <c r="A34" s="20"/>
      <c r="B34" s="68" t="s">
        <v>79</v>
      </c>
      <c r="C34" s="67" t="s">
        <v>78</v>
      </c>
      <c r="D34" s="26" t="s">
        <v>51</v>
      </c>
      <c r="E34" s="6" t="s">
        <v>51</v>
      </c>
    </row>
    <row r="35" spans="1:6" x14ac:dyDescent="0.3">
      <c r="A35" s="18" t="s">
        <v>30</v>
      </c>
      <c r="B35" s="82">
        <f>'A. Eelarve'!B34</f>
        <v>0</v>
      </c>
      <c r="C35" s="83">
        <f>D35+E35</f>
        <v>0</v>
      </c>
      <c r="D35" s="75">
        <v>0</v>
      </c>
      <c r="E35" s="75">
        <v>0</v>
      </c>
    </row>
    <row r="36" spans="1:6" x14ac:dyDescent="0.3">
      <c r="A36" s="18" t="s">
        <v>31</v>
      </c>
      <c r="B36" s="82">
        <f>'A. Eelarve'!B35</f>
        <v>0</v>
      </c>
      <c r="C36" s="83">
        <f t="shared" ref="C36:C37" si="4">D36+E36</f>
        <v>0</v>
      </c>
      <c r="D36" s="75">
        <v>0</v>
      </c>
      <c r="E36" s="75">
        <v>0</v>
      </c>
    </row>
    <row r="37" spans="1:6" x14ac:dyDescent="0.3">
      <c r="A37" s="18" t="s">
        <v>32</v>
      </c>
      <c r="B37" s="82">
        <f>'A. Eelarve'!B36</f>
        <v>0</v>
      </c>
      <c r="C37" s="83">
        <f t="shared" si="4"/>
        <v>0</v>
      </c>
      <c r="D37" s="75">
        <v>0</v>
      </c>
      <c r="E37" s="75">
        <v>0</v>
      </c>
    </row>
    <row r="38" spans="1:6" x14ac:dyDescent="0.3">
      <c r="A38" s="11" t="s">
        <v>20</v>
      </c>
      <c r="B38" s="84">
        <f>SUM(B35:B37)</f>
        <v>0</v>
      </c>
      <c r="C38" s="79">
        <f>SUM(C35:C37)</f>
        <v>0</v>
      </c>
      <c r="D38" s="79">
        <f>SUM(D35:D37)</f>
        <v>0</v>
      </c>
      <c r="E38" s="79">
        <f>SUM(E35:E37)</f>
        <v>0</v>
      </c>
    </row>
    <row r="40" spans="1:6" s="22" customFormat="1" ht="16.2" x14ac:dyDescent="0.35">
      <c r="A40" s="19" t="s">
        <v>138</v>
      </c>
      <c r="B40" s="21"/>
      <c r="C40" s="16"/>
    </row>
    <row r="41" spans="1:6" s="22" customFormat="1" ht="46.8" x14ac:dyDescent="0.3">
      <c r="A41" s="20"/>
      <c r="B41" s="68" t="s">
        <v>79</v>
      </c>
      <c r="C41" s="67" t="s">
        <v>78</v>
      </c>
      <c r="D41" s="26" t="s">
        <v>51</v>
      </c>
      <c r="E41" s="6" t="s">
        <v>51</v>
      </c>
    </row>
    <row r="42" spans="1:6" s="22" customFormat="1" x14ac:dyDescent="0.3">
      <c r="A42" s="24" t="s">
        <v>21</v>
      </c>
      <c r="B42" s="82">
        <f>'A. Eelarve'!B41</f>
        <v>0</v>
      </c>
      <c r="C42" s="83">
        <f>D42+E42</f>
        <v>0</v>
      </c>
      <c r="D42" s="75">
        <v>0</v>
      </c>
      <c r="E42" s="75">
        <v>0</v>
      </c>
    </row>
    <row r="43" spans="1:6" s="22" customFormat="1" x14ac:dyDescent="0.3">
      <c r="A43" s="24" t="s">
        <v>22</v>
      </c>
      <c r="B43" s="82">
        <f>'A. Eelarve'!B42</f>
        <v>0</v>
      </c>
      <c r="C43" s="83">
        <f t="shared" ref="C43:C44" si="5">D43+E43</f>
        <v>0</v>
      </c>
      <c r="D43" s="75">
        <v>0</v>
      </c>
      <c r="E43" s="75">
        <v>0</v>
      </c>
    </row>
    <row r="44" spans="1:6" s="22" customFormat="1" x14ac:dyDescent="0.3">
      <c r="A44" s="24" t="s">
        <v>23</v>
      </c>
      <c r="B44" s="82">
        <f>'A. Eelarve'!B43</f>
        <v>0</v>
      </c>
      <c r="C44" s="83">
        <f t="shared" si="5"/>
        <v>0</v>
      </c>
      <c r="D44" s="75">
        <v>0</v>
      </c>
      <c r="E44" s="75">
        <v>0</v>
      </c>
    </row>
    <row r="45" spans="1:6" x14ac:dyDescent="0.3">
      <c r="A45" s="11" t="s">
        <v>20</v>
      </c>
      <c r="B45" s="84">
        <f>SUM(B42:B44)</f>
        <v>0</v>
      </c>
      <c r="C45" s="84">
        <f>SUM(C42:C44)</f>
        <v>0</v>
      </c>
      <c r="D45" s="79">
        <f>SUM(D42:D44)</f>
        <v>0</v>
      </c>
      <c r="E45" s="79">
        <f>SUM(E42:E44)</f>
        <v>0</v>
      </c>
    </row>
    <row r="46" spans="1:6" s="22" customFormat="1" x14ac:dyDescent="0.3">
      <c r="A46" s="91"/>
      <c r="B46" s="92"/>
      <c r="C46" s="93"/>
      <c r="D46"/>
      <c r="E46"/>
    </row>
    <row r="47" spans="1:6" ht="16.2" x14ac:dyDescent="0.35">
      <c r="A47" s="21" t="s">
        <v>139</v>
      </c>
    </row>
    <row r="48" spans="1:6" x14ac:dyDescent="0.3">
      <c r="A48" s="169" t="s">
        <v>85</v>
      </c>
      <c r="B48" s="170"/>
      <c r="C48" s="69" t="s">
        <v>84</v>
      </c>
      <c r="D48" s="69" t="s">
        <v>53</v>
      </c>
      <c r="E48"/>
      <c r="F48"/>
    </row>
    <row r="49" spans="1:6" ht="46.8" x14ac:dyDescent="0.3">
      <c r="A49" s="23">
        <v>1</v>
      </c>
      <c r="B49" s="2" t="s">
        <v>24</v>
      </c>
      <c r="C49" s="70"/>
      <c r="D49" s="36"/>
      <c r="E49"/>
      <c r="F49"/>
    </row>
    <row r="50" spans="1:6" x14ac:dyDescent="0.3">
      <c r="A50" s="23">
        <v>2</v>
      </c>
      <c r="B50" s="24" t="s">
        <v>25</v>
      </c>
      <c r="C50" s="70"/>
      <c r="D50" s="36"/>
      <c r="E50"/>
      <c r="F50"/>
    </row>
    <row r="51" spans="1:6" ht="46.8" x14ac:dyDescent="0.3">
      <c r="A51" s="23">
        <v>3</v>
      </c>
      <c r="B51" s="2" t="s">
        <v>26</v>
      </c>
      <c r="C51" s="70"/>
      <c r="D51" s="36"/>
      <c r="E51"/>
      <c r="F51"/>
    </row>
    <row r="52" spans="1:6" ht="46.8" x14ac:dyDescent="0.3">
      <c r="A52" s="23">
        <v>4</v>
      </c>
      <c r="B52" s="2" t="s">
        <v>27</v>
      </c>
      <c r="C52" s="70"/>
      <c r="D52" s="36"/>
      <c r="E52"/>
      <c r="F52"/>
    </row>
  </sheetData>
  <sheetProtection selectLockedCells="1"/>
  <dataConsolidate/>
  <mergeCells count="8">
    <mergeCell ref="F20:F21"/>
    <mergeCell ref="A20:A21"/>
    <mergeCell ref="B20:B21"/>
    <mergeCell ref="A48:B48"/>
    <mergeCell ref="A9:B9"/>
    <mergeCell ref="A16:B16"/>
    <mergeCell ref="C20:C21"/>
    <mergeCell ref="E20:E21"/>
  </mergeCells>
  <conditionalFormatting sqref="G16">
    <cfRule type="cellIs" dxfId="22" priority="57" operator="equal">
      <formula>0</formula>
    </cfRule>
    <cfRule type="cellIs" dxfId="21" priority="75" operator="lessThan">
      <formula>100</formula>
    </cfRule>
    <cfRule type="cellIs" dxfId="20" priority="76" operator="greaterThan">
      <formula>100</formula>
    </cfRule>
  </conditionalFormatting>
  <conditionalFormatting sqref="G22 G27 G24:G25">
    <cfRule type="cellIs" dxfId="19" priority="67" operator="greaterThan">
      <formula>110</formula>
    </cfRule>
  </conditionalFormatting>
  <conditionalFormatting sqref="G30">
    <cfRule type="cellIs" dxfId="18" priority="61" operator="greaterThan">
      <formula>100</formula>
    </cfRule>
  </conditionalFormatting>
  <conditionalFormatting sqref="G23">
    <cfRule type="cellIs" dxfId="17" priority="56" operator="greaterThan">
      <formula>110</formula>
    </cfRule>
  </conditionalFormatting>
  <conditionalFormatting sqref="G26">
    <cfRule type="cellIs" dxfId="16" priority="55" operator="greaterThan">
      <formula>110</formula>
    </cfRule>
  </conditionalFormatting>
  <conditionalFormatting sqref="E29:G29">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D29*1.1</formula>
    </cfRule>
    <cfRule type="cellIs" dxfId="13" priority="18" stopIfTrue="1" operator="greaterThan">
      <formula>D29*1.1</formula>
    </cfRule>
    <cfRule type="cellIs" dxfId="12" priority="19" stopIfTrue="1" operator="greaterThan">
      <formula>"F11*1,1"</formula>
    </cfRule>
  </conditionalFormatting>
  <conditionalFormatting sqref="D29">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C29*1.1</formula>
    </cfRule>
    <cfRule type="cellIs" dxfId="9" priority="13" stopIfTrue="1" operator="greaterThan">
      <formula>C29*1.1</formula>
    </cfRule>
    <cfRule type="cellIs" dxfId="8" priority="14" stopIfTrue="1" operator="greaterThan">
      <formula>"F11*1,1"</formula>
    </cfRule>
  </conditionalFormatting>
  <conditionalFormatting sqref="D45">
    <cfRule type="cellIs" dxfId="7" priority="8" operator="equal">
      <formula>0</formula>
    </cfRule>
    <cfRule type="cellIs" dxfId="6" priority="9" operator="notEqual">
      <formula>$F$30</formula>
    </cfRule>
  </conditionalFormatting>
  <conditionalFormatting sqref="E45">
    <cfRule type="cellIs" dxfId="5" priority="6" operator="equal">
      <formula>0</formula>
    </cfRule>
    <cfRule type="cellIs" dxfId="4" priority="7" operator="notEqual">
      <formula>$F$30</formula>
    </cfRule>
  </conditionalFormatting>
  <conditionalFormatting sqref="G28">
    <cfRule type="colorScale" priority="1">
      <colorScale>
        <cfvo type="num" val="0"/>
        <cfvo type="num" val="&quot;C11*1,1&quot;"/>
        <color rgb="FFFF7128"/>
        <color theme="5"/>
      </colorScale>
    </cfRule>
    <cfRule type="cellIs" dxfId="3" priority="2" stopIfTrue="1" operator="greaterThan">
      <formula>"C11*110%"</formula>
    </cfRule>
    <cfRule type="cellIs" dxfId="2" priority="3" stopIfTrue="1" operator="greaterThan">
      <formula>F28*1.1</formula>
    </cfRule>
    <cfRule type="cellIs" dxfId="1" priority="4" stopIfTrue="1" operator="greaterThan">
      <formula>F28*1.1</formula>
    </cfRule>
    <cfRule type="cellIs" dxfId="0" priority="5" stopIfTrue="1" operator="greaterThan">
      <formula>"F11*1,1"</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xr:uid="{00000000-0002-0000-0200-000000000000}"/>
    <dataValidation type="decimal" operator="equal" allowBlank="1" showInputMessage="1" showErrorMessage="1" errorTitle="Tähelepanu!" error="Tervik peab olema 100%" promptTitle="Tähelepanu!" prompt="Osakaalude summa peab olema 100%" sqref="G16"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G11:G15" xr:uid="{00000000-0002-0000-0200-000002000000}">
      <formula1>0</formula1>
      <formula2>75</formula2>
    </dataValidation>
    <dataValidation operator="equal" allowBlank="1" showErrorMessage="1" promptTitle="Tähelepanu!" prompt="AMIF tulu peab võrduma AMIF kuluga." sqref="B10" xr:uid="{00000000-0002-0000-0200-000003000000}"/>
    <dataValidation allowBlank="1" showInputMessage="1" showErrorMessage="1" promptTitle="Tähelepanu!" prompt="Kulud meetmete lõikes kokku peab olema võrdne projekti kulud kokku." sqref="C46" xr:uid="{00000000-0002-0000-0200-000004000000}"/>
    <dataValidation type="list" allowBlank="1" showInputMessage="1" showErrorMessage="1" errorTitle="Tähelepanu!" error="Vali sobiv vastus" promptTitle="Tähelepanu!" prompt="Vali sobiv vastus" sqref="C49:C52" xr:uid="{00000000-0002-0000-0200-000005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49"/>
  <sheetViews>
    <sheetView workbookViewId="0">
      <selection activeCell="J44" sqref="J44"/>
    </sheetView>
  </sheetViews>
  <sheetFormatPr defaultColWidth="9.109375" defaultRowHeight="15.6" x14ac:dyDescent="0.3"/>
  <cols>
    <col min="1" max="1" width="9.5546875" style="22" bestFit="1" customWidth="1"/>
    <col min="2" max="2" width="18.33203125" style="22" customWidth="1"/>
    <col min="3" max="3" width="25.5546875" style="22" customWidth="1"/>
    <col min="4" max="4" width="16.6640625" style="16" customWidth="1"/>
    <col min="5" max="5" width="15.6640625" style="16" customWidth="1"/>
    <col min="6" max="6" width="15.44140625" style="22" customWidth="1"/>
    <col min="7" max="7" width="9.88671875" style="22" bestFit="1" customWidth="1"/>
    <col min="8" max="16384" width="9.109375" style="22"/>
  </cols>
  <sheetData>
    <row r="1" spans="1:7" x14ac:dyDescent="0.3">
      <c r="A1" s="3" t="s">
        <v>80</v>
      </c>
      <c r="B1" s="3"/>
    </row>
    <row r="2" spans="1:7" x14ac:dyDescent="0.3">
      <c r="A2" s="3"/>
      <c r="B2" s="3"/>
    </row>
    <row r="3" spans="1:7" x14ac:dyDescent="0.3">
      <c r="A3" s="99" t="s">
        <v>129</v>
      </c>
    </row>
    <row r="4" spans="1:7" x14ac:dyDescent="0.3">
      <c r="A4" s="20"/>
      <c r="B4" s="174" t="s">
        <v>153</v>
      </c>
      <c r="C4" s="174"/>
      <c r="D4" s="174"/>
      <c r="E4" s="174"/>
      <c r="F4" s="174"/>
      <c r="G4" s="175" t="s">
        <v>16</v>
      </c>
    </row>
    <row r="5" spans="1:7" ht="31.2" x14ac:dyDescent="0.3">
      <c r="A5" s="113" t="s">
        <v>1</v>
      </c>
      <c r="B5" s="6" t="s">
        <v>54</v>
      </c>
      <c r="C5" s="6" t="s">
        <v>55</v>
      </c>
      <c r="D5" s="6" t="s">
        <v>56</v>
      </c>
      <c r="E5" s="6" t="s">
        <v>57</v>
      </c>
      <c r="F5" s="6" t="s">
        <v>58</v>
      </c>
      <c r="G5" s="175"/>
    </row>
    <row r="6" spans="1:7" s="33" customFormat="1" x14ac:dyDescent="0.3">
      <c r="A6" s="100" t="s">
        <v>107</v>
      </c>
      <c r="B6" s="100"/>
      <c r="C6" s="100"/>
      <c r="D6" s="101"/>
      <c r="E6" s="101"/>
      <c r="F6" s="100"/>
      <c r="G6" s="102"/>
    </row>
    <row r="7" spans="1:7" s="33" customFormat="1" x14ac:dyDescent="0.3">
      <c r="A7" s="100" t="s">
        <v>111</v>
      </c>
      <c r="B7" s="100"/>
      <c r="C7" s="100"/>
      <c r="D7" s="101"/>
      <c r="E7" s="101"/>
      <c r="F7" s="100"/>
      <c r="G7" s="102"/>
    </row>
    <row r="8" spans="1:7" s="33" customFormat="1" x14ac:dyDescent="0.3">
      <c r="A8" s="103" t="s">
        <v>112</v>
      </c>
      <c r="B8" s="100" t="s">
        <v>117</v>
      </c>
      <c r="C8" s="100" t="s">
        <v>109</v>
      </c>
      <c r="D8" s="104" t="s">
        <v>110</v>
      </c>
      <c r="E8" s="101">
        <v>42425</v>
      </c>
      <c r="F8" s="100" t="s">
        <v>114</v>
      </c>
      <c r="G8" s="102"/>
    </row>
    <row r="9" spans="1:7" s="33" customFormat="1" ht="62.4" x14ac:dyDescent="0.3">
      <c r="A9" s="100" t="s">
        <v>113</v>
      </c>
      <c r="B9" s="100" t="s">
        <v>108</v>
      </c>
      <c r="C9" s="100" t="s">
        <v>109</v>
      </c>
      <c r="D9" s="104" t="s">
        <v>110</v>
      </c>
      <c r="E9" s="101">
        <v>42425</v>
      </c>
      <c r="F9" s="105" t="s">
        <v>115</v>
      </c>
      <c r="G9" s="102"/>
    </row>
    <row r="10" spans="1:7" s="33" customFormat="1" x14ac:dyDescent="0.3">
      <c r="A10" s="100" t="s">
        <v>116</v>
      </c>
      <c r="B10" s="100"/>
      <c r="C10" s="100"/>
      <c r="D10" s="104"/>
      <c r="E10" s="101"/>
      <c r="F10" s="105"/>
      <c r="G10" s="102"/>
    </row>
    <row r="11" spans="1:7" s="33" customFormat="1" x14ac:dyDescent="0.3">
      <c r="A11" s="100" t="s">
        <v>122</v>
      </c>
      <c r="B11" s="100" t="s">
        <v>108</v>
      </c>
      <c r="C11" s="100" t="s">
        <v>109</v>
      </c>
      <c r="D11" s="104" t="s">
        <v>110</v>
      </c>
      <c r="E11" s="101">
        <v>42425</v>
      </c>
      <c r="F11" s="100" t="s">
        <v>114</v>
      </c>
      <c r="G11" s="102"/>
    </row>
    <row r="12" spans="1:7" s="33" customFormat="1" ht="62.4" x14ac:dyDescent="0.3">
      <c r="A12" s="100" t="s">
        <v>154</v>
      </c>
      <c r="B12" s="100" t="s">
        <v>108</v>
      </c>
      <c r="C12" s="100" t="s">
        <v>109</v>
      </c>
      <c r="D12" s="104" t="s">
        <v>110</v>
      </c>
      <c r="E12" s="101">
        <v>42425</v>
      </c>
      <c r="F12" s="105" t="s">
        <v>115</v>
      </c>
      <c r="G12" s="102"/>
    </row>
    <row r="13" spans="1:7" s="33" customFormat="1" x14ac:dyDescent="0.3">
      <c r="A13" s="31"/>
      <c r="B13" s="31"/>
      <c r="C13" s="31"/>
      <c r="D13" s="32"/>
      <c r="E13" s="31"/>
      <c r="F13" s="31"/>
      <c r="G13" s="75"/>
    </row>
    <row r="14" spans="1:7" s="33" customFormat="1" x14ac:dyDescent="0.3">
      <c r="A14" s="31"/>
      <c r="B14" s="31"/>
      <c r="C14" s="31"/>
      <c r="D14" s="32"/>
      <c r="E14" s="31"/>
      <c r="F14" s="31"/>
      <c r="G14" s="75"/>
    </row>
    <row r="15" spans="1:7" s="33" customFormat="1" x14ac:dyDescent="0.3">
      <c r="A15" s="31"/>
      <c r="B15" s="31"/>
      <c r="C15" s="31"/>
      <c r="D15" s="32"/>
      <c r="E15" s="31"/>
      <c r="F15" s="31"/>
      <c r="G15" s="75"/>
    </row>
    <row r="16" spans="1:7" s="33" customFormat="1" x14ac:dyDescent="0.3">
      <c r="A16" s="31"/>
      <c r="B16" s="31"/>
      <c r="C16" s="31"/>
      <c r="D16" s="32"/>
      <c r="E16" s="31"/>
      <c r="F16" s="31"/>
      <c r="G16" s="75"/>
    </row>
    <row r="17" spans="1:7" s="33" customFormat="1" x14ac:dyDescent="0.3">
      <c r="A17" s="31"/>
      <c r="B17" s="31"/>
      <c r="C17" s="31"/>
      <c r="D17" s="32"/>
      <c r="E17" s="31"/>
      <c r="F17" s="31"/>
      <c r="G17" s="75"/>
    </row>
    <row r="18" spans="1:7" s="33" customFormat="1" x14ac:dyDescent="0.3">
      <c r="A18" s="31"/>
      <c r="B18" s="31"/>
      <c r="C18" s="31"/>
      <c r="D18" s="32"/>
      <c r="E18" s="31"/>
      <c r="F18" s="31"/>
      <c r="G18" s="75"/>
    </row>
    <row r="19" spans="1:7" s="33" customFormat="1" x14ac:dyDescent="0.3">
      <c r="A19" s="31"/>
      <c r="B19" s="31"/>
      <c r="C19" s="31"/>
      <c r="D19" s="32"/>
      <c r="E19" s="31"/>
      <c r="F19" s="31"/>
      <c r="G19" s="75"/>
    </row>
    <row r="20" spans="1:7" s="33" customFormat="1" x14ac:dyDescent="0.3">
      <c r="A20" s="31"/>
      <c r="B20" s="31"/>
      <c r="C20" s="31"/>
      <c r="D20" s="32"/>
      <c r="E20" s="31"/>
      <c r="F20" s="31"/>
      <c r="G20" s="75"/>
    </row>
    <row r="21" spans="1:7" s="33" customFormat="1" x14ac:dyDescent="0.3">
      <c r="A21" s="31"/>
      <c r="B21" s="31"/>
      <c r="C21" s="31"/>
      <c r="D21" s="32"/>
      <c r="E21" s="31"/>
      <c r="F21" s="31"/>
      <c r="G21" s="75"/>
    </row>
    <row r="22" spans="1:7" s="33" customFormat="1" x14ac:dyDescent="0.3">
      <c r="A22" s="31"/>
      <c r="B22" s="31"/>
      <c r="C22" s="31"/>
      <c r="D22" s="32"/>
      <c r="E22" s="31"/>
      <c r="F22" s="31"/>
      <c r="G22" s="75"/>
    </row>
    <row r="23" spans="1:7" s="33" customFormat="1" x14ac:dyDescent="0.3">
      <c r="A23" s="31"/>
      <c r="B23" s="31"/>
      <c r="C23" s="31"/>
      <c r="D23" s="32"/>
      <c r="E23" s="31"/>
      <c r="F23" s="31"/>
      <c r="G23" s="75"/>
    </row>
    <row r="24" spans="1:7" s="33" customFormat="1" x14ac:dyDescent="0.3">
      <c r="A24" s="31"/>
      <c r="B24" s="31"/>
      <c r="C24" s="31"/>
      <c r="D24" s="32"/>
      <c r="E24" s="31"/>
      <c r="F24" s="31"/>
      <c r="G24" s="75"/>
    </row>
    <row r="25" spans="1:7" s="33" customFormat="1" x14ac:dyDescent="0.3">
      <c r="A25" s="31"/>
      <c r="B25" s="31"/>
      <c r="C25" s="31"/>
      <c r="D25" s="32"/>
      <c r="E25" s="31"/>
      <c r="F25" s="31"/>
      <c r="G25" s="75"/>
    </row>
    <row r="26" spans="1:7" s="33" customFormat="1" x14ac:dyDescent="0.3">
      <c r="A26" s="31"/>
      <c r="B26" s="31"/>
      <c r="C26" s="31"/>
      <c r="D26" s="32"/>
      <c r="E26" s="31"/>
      <c r="F26" s="31"/>
      <c r="G26" s="75"/>
    </row>
    <row r="27" spans="1:7" s="33" customFormat="1" x14ac:dyDescent="0.3">
      <c r="A27" s="31"/>
      <c r="B27" s="31"/>
      <c r="C27" s="31"/>
      <c r="D27" s="32"/>
      <c r="E27" s="32"/>
      <c r="F27" s="31"/>
      <c r="G27" s="75"/>
    </row>
    <row r="28" spans="1:7" s="33" customFormat="1" x14ac:dyDescent="0.3">
      <c r="A28" s="31"/>
      <c r="B28" s="31"/>
      <c r="C28" s="31"/>
      <c r="D28" s="32"/>
      <c r="E28" s="32"/>
      <c r="F28" s="31"/>
      <c r="G28" s="75"/>
    </row>
    <row r="29" spans="1:7" x14ac:dyDescent="0.3">
      <c r="A29" s="176" t="s">
        <v>59</v>
      </c>
      <c r="B29" s="177"/>
      <c r="C29" s="177"/>
      <c r="D29" s="177"/>
      <c r="E29" s="177"/>
      <c r="F29" s="178"/>
      <c r="G29" s="85">
        <f>SUM(G6:G28)</f>
        <v>0</v>
      </c>
    </row>
    <row r="30" spans="1:7" s="33" customFormat="1" x14ac:dyDescent="0.3">
      <c r="A30" s="31"/>
      <c r="B30" s="31"/>
      <c r="C30" s="31"/>
      <c r="D30" s="32"/>
      <c r="E30" s="32"/>
      <c r="F30" s="31"/>
      <c r="G30" s="75"/>
    </row>
    <row r="31" spans="1:7" s="33" customFormat="1" x14ac:dyDescent="0.3">
      <c r="A31" s="31"/>
      <c r="B31" s="31"/>
      <c r="C31" s="31"/>
      <c r="D31" s="32"/>
      <c r="E31" s="31"/>
      <c r="F31" s="31"/>
      <c r="G31" s="75"/>
    </row>
    <row r="32" spans="1:7" s="33" customFormat="1" x14ac:dyDescent="0.3">
      <c r="A32" s="31"/>
      <c r="B32" s="31"/>
      <c r="C32" s="31"/>
      <c r="D32" s="32"/>
      <c r="E32" s="31"/>
      <c r="F32" s="31"/>
      <c r="G32" s="75"/>
    </row>
    <row r="33" spans="1:7" s="33" customFormat="1" x14ac:dyDescent="0.3">
      <c r="A33" s="31"/>
      <c r="B33" s="31"/>
      <c r="C33" s="31"/>
      <c r="D33" s="32"/>
      <c r="E33" s="32"/>
      <c r="F33" s="31"/>
      <c r="G33" s="75"/>
    </row>
    <row r="34" spans="1:7" s="33" customFormat="1" x14ac:dyDescent="0.3">
      <c r="A34" s="31"/>
      <c r="B34" s="31"/>
      <c r="C34" s="31"/>
      <c r="D34" s="32"/>
      <c r="E34" s="31"/>
      <c r="F34" s="31"/>
      <c r="G34" s="75"/>
    </row>
    <row r="35" spans="1:7" s="33" customFormat="1" x14ac:dyDescent="0.3">
      <c r="A35" s="31"/>
      <c r="B35" s="31"/>
      <c r="C35" s="31"/>
      <c r="D35" s="32"/>
      <c r="E35" s="31"/>
      <c r="F35" s="31"/>
      <c r="G35" s="75"/>
    </row>
    <row r="36" spans="1:7" s="33" customFormat="1" x14ac:dyDescent="0.3">
      <c r="A36" s="31"/>
      <c r="B36" s="31"/>
      <c r="C36" s="31"/>
      <c r="D36" s="32"/>
      <c r="E36" s="31"/>
      <c r="F36" s="31"/>
      <c r="G36" s="75"/>
    </row>
    <row r="37" spans="1:7" s="33" customFormat="1" x14ac:dyDescent="0.3">
      <c r="A37" s="31"/>
      <c r="B37" s="31"/>
      <c r="C37" s="31"/>
      <c r="D37" s="32"/>
      <c r="E37" s="31"/>
      <c r="F37" s="31"/>
      <c r="G37" s="75"/>
    </row>
    <row r="38" spans="1:7" s="33" customFormat="1" x14ac:dyDescent="0.3">
      <c r="A38" s="31"/>
      <c r="B38" s="31"/>
      <c r="C38" s="31"/>
      <c r="D38" s="32"/>
      <c r="E38" s="31"/>
      <c r="F38" s="31"/>
      <c r="G38" s="75"/>
    </row>
    <row r="39" spans="1:7" s="33" customFormat="1" x14ac:dyDescent="0.3">
      <c r="A39" s="31"/>
      <c r="B39" s="31"/>
      <c r="C39" s="31"/>
      <c r="D39" s="32"/>
      <c r="E39" s="31"/>
      <c r="F39" s="31"/>
      <c r="G39" s="75"/>
    </row>
    <row r="40" spans="1:7" s="33" customFormat="1" x14ac:dyDescent="0.3">
      <c r="A40" s="31"/>
      <c r="B40" s="31"/>
      <c r="C40" s="31"/>
      <c r="D40" s="32"/>
      <c r="E40" s="31"/>
      <c r="F40" s="31"/>
      <c r="G40" s="75"/>
    </row>
    <row r="41" spans="1:7" s="33" customFormat="1" x14ac:dyDescent="0.3">
      <c r="A41" s="31"/>
      <c r="B41" s="31"/>
      <c r="C41" s="31"/>
      <c r="D41" s="32"/>
      <c r="E41" s="31"/>
      <c r="F41" s="31"/>
      <c r="G41" s="75"/>
    </row>
    <row r="42" spans="1:7" s="33" customFormat="1" x14ac:dyDescent="0.3">
      <c r="A42" s="31"/>
      <c r="B42" s="31"/>
      <c r="C42" s="31"/>
      <c r="D42" s="32"/>
      <c r="E42" s="31"/>
      <c r="F42" s="31"/>
      <c r="G42" s="75"/>
    </row>
    <row r="43" spans="1:7" s="33" customFormat="1" x14ac:dyDescent="0.3">
      <c r="A43" s="31"/>
      <c r="B43" s="31"/>
      <c r="C43" s="31"/>
      <c r="D43" s="32"/>
      <c r="E43" s="31"/>
      <c r="F43" s="31"/>
      <c r="G43" s="75"/>
    </row>
    <row r="44" spans="1:7" s="33" customFormat="1" x14ac:dyDescent="0.3">
      <c r="A44" s="31"/>
      <c r="B44" s="31"/>
      <c r="C44" s="31"/>
      <c r="D44" s="32"/>
      <c r="E44" s="31"/>
      <c r="F44" s="31"/>
      <c r="G44" s="75"/>
    </row>
    <row r="45" spans="1:7" s="33" customFormat="1" x14ac:dyDescent="0.3">
      <c r="A45" s="31"/>
      <c r="B45" s="31"/>
      <c r="C45" s="31"/>
      <c r="D45" s="32"/>
      <c r="E45" s="31"/>
      <c r="F45" s="31"/>
      <c r="G45" s="75"/>
    </row>
    <row r="46" spans="1:7" s="33" customFormat="1" x14ac:dyDescent="0.3">
      <c r="A46" s="31"/>
      <c r="B46" s="31"/>
      <c r="C46" s="31"/>
      <c r="D46" s="32"/>
      <c r="E46" s="31"/>
      <c r="F46" s="31"/>
      <c r="G46" s="75"/>
    </row>
    <row r="47" spans="1:7" s="33" customFormat="1" x14ac:dyDescent="0.3">
      <c r="A47" s="31"/>
      <c r="B47" s="31"/>
      <c r="C47" s="31"/>
      <c r="D47" s="32"/>
      <c r="E47" s="32"/>
      <c r="F47" s="31"/>
      <c r="G47" s="75"/>
    </row>
    <row r="48" spans="1:7" x14ac:dyDescent="0.3">
      <c r="A48" s="176" t="s">
        <v>59</v>
      </c>
      <c r="B48" s="177"/>
      <c r="C48" s="177"/>
      <c r="D48" s="177"/>
      <c r="E48" s="177"/>
      <c r="F48" s="178"/>
      <c r="G48" s="85">
        <f>SUM(G30:G47)</f>
        <v>0</v>
      </c>
    </row>
    <row r="49" spans="1:7" x14ac:dyDescent="0.3">
      <c r="A49" s="172" t="s">
        <v>66</v>
      </c>
      <c r="B49" s="172"/>
      <c r="C49" s="173"/>
      <c r="D49" s="20"/>
      <c r="E49" s="20"/>
      <c r="F49" s="20"/>
      <c r="G49" s="85">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G41"/>
  <sheetViews>
    <sheetView workbookViewId="0">
      <selection activeCell="J24" sqref="J24"/>
    </sheetView>
  </sheetViews>
  <sheetFormatPr defaultColWidth="9.109375" defaultRowHeight="15.6" x14ac:dyDescent="0.3"/>
  <cols>
    <col min="1" max="1" width="9.109375" style="1"/>
    <col min="2" max="2" width="18.33203125" style="22" customWidth="1"/>
    <col min="3" max="3" width="13.88671875" style="1" customWidth="1"/>
    <col min="4" max="4" width="9.6640625" customWidth="1"/>
    <col min="5" max="5" width="15.6640625" customWidth="1"/>
    <col min="6" max="6" width="37.6640625" style="22" customWidth="1"/>
    <col min="7" max="16384" width="9.109375" style="1"/>
  </cols>
  <sheetData>
    <row r="1" spans="1:7" x14ac:dyDescent="0.3">
      <c r="A1" s="3" t="s">
        <v>130</v>
      </c>
      <c r="B1" s="3"/>
    </row>
    <row r="2" spans="1:7" x14ac:dyDescent="0.3">
      <c r="A2" s="99" t="s">
        <v>128</v>
      </c>
    </row>
    <row r="3" spans="1:7" x14ac:dyDescent="0.3">
      <c r="A3" s="4"/>
      <c r="B3" s="174" t="s">
        <v>153</v>
      </c>
      <c r="C3" s="174"/>
      <c r="D3" s="174"/>
      <c r="E3" s="174"/>
      <c r="F3" s="174"/>
      <c r="G3" s="175" t="s">
        <v>16</v>
      </c>
    </row>
    <row r="4" spans="1:7" ht="46.8" x14ac:dyDescent="0.3">
      <c r="A4" s="113" t="s">
        <v>1</v>
      </c>
      <c r="B4" s="6" t="s">
        <v>54</v>
      </c>
      <c r="C4" s="6" t="s">
        <v>55</v>
      </c>
      <c r="D4" s="6" t="s">
        <v>56</v>
      </c>
      <c r="E4" s="6" t="s">
        <v>57</v>
      </c>
      <c r="F4" s="6" t="s">
        <v>58</v>
      </c>
      <c r="G4" s="175"/>
    </row>
    <row r="5" spans="1:7" s="33" customFormat="1" x14ac:dyDescent="0.3">
      <c r="A5" s="100" t="s">
        <v>107</v>
      </c>
      <c r="B5" s="100"/>
      <c r="C5" s="100"/>
      <c r="D5" s="101"/>
      <c r="E5" s="101"/>
      <c r="F5" s="100"/>
      <c r="G5" s="75"/>
    </row>
    <row r="6" spans="1:7" s="33" customFormat="1" x14ac:dyDescent="0.3">
      <c r="A6" s="100" t="s">
        <v>149</v>
      </c>
      <c r="B6" s="100"/>
      <c r="C6" s="100"/>
      <c r="D6" s="101"/>
      <c r="E6" s="101"/>
      <c r="F6" s="100"/>
      <c r="G6" s="75"/>
    </row>
    <row r="7" spans="1:7" s="33" customFormat="1" ht="31.2" x14ac:dyDescent="0.3">
      <c r="A7" s="103" t="s">
        <v>112</v>
      </c>
      <c r="B7" s="100" t="s">
        <v>150</v>
      </c>
      <c r="C7" s="100" t="s">
        <v>120</v>
      </c>
      <c r="D7" s="104" t="s">
        <v>151</v>
      </c>
      <c r="E7" s="101">
        <v>43156</v>
      </c>
      <c r="F7" s="105" t="s">
        <v>152</v>
      </c>
      <c r="G7" s="126"/>
    </row>
    <row r="8" spans="1:7" s="33" customFormat="1" x14ac:dyDescent="0.3">
      <c r="A8" s="31"/>
      <c r="B8" s="31"/>
      <c r="C8" s="31"/>
      <c r="D8" s="31"/>
      <c r="E8" s="31"/>
      <c r="F8" s="31"/>
      <c r="G8" s="75"/>
    </row>
    <row r="9" spans="1:7" s="33" customFormat="1" x14ac:dyDescent="0.3">
      <c r="A9" s="31"/>
      <c r="B9" s="31"/>
      <c r="C9" s="31"/>
      <c r="D9" s="31"/>
      <c r="E9" s="31"/>
      <c r="F9" s="31"/>
      <c r="G9" s="75"/>
    </row>
    <row r="10" spans="1:7" s="33" customFormat="1" x14ac:dyDescent="0.3">
      <c r="A10" s="31"/>
      <c r="B10" s="31"/>
      <c r="C10" s="31"/>
      <c r="D10" s="31"/>
      <c r="E10" s="31"/>
      <c r="F10" s="31"/>
      <c r="G10" s="75"/>
    </row>
    <row r="11" spans="1:7" s="33" customFormat="1" x14ac:dyDescent="0.3">
      <c r="A11" s="31"/>
      <c r="B11" s="31"/>
      <c r="C11" s="31"/>
      <c r="D11" s="31"/>
      <c r="E11" s="31"/>
      <c r="F11" s="31"/>
      <c r="G11" s="75"/>
    </row>
    <row r="12" spans="1:7" s="33" customFormat="1" x14ac:dyDescent="0.3">
      <c r="A12" s="31"/>
      <c r="B12" s="31"/>
      <c r="C12" s="31"/>
      <c r="D12" s="31"/>
      <c r="E12" s="31"/>
      <c r="F12" s="31"/>
      <c r="G12" s="75"/>
    </row>
    <row r="13" spans="1:7" s="33" customFormat="1" x14ac:dyDescent="0.3">
      <c r="A13" s="31"/>
      <c r="B13" s="31"/>
      <c r="C13" s="31"/>
      <c r="D13" s="31"/>
      <c r="E13" s="31"/>
      <c r="F13" s="31"/>
      <c r="G13" s="75"/>
    </row>
    <row r="14" spans="1:7" s="33" customFormat="1" x14ac:dyDescent="0.3">
      <c r="A14" s="31"/>
      <c r="B14" s="31"/>
      <c r="C14" s="31"/>
      <c r="D14" s="31"/>
      <c r="E14" s="31"/>
      <c r="F14" s="31"/>
      <c r="G14" s="75"/>
    </row>
    <row r="15" spans="1:7" s="33" customFormat="1" x14ac:dyDescent="0.3">
      <c r="A15" s="31"/>
      <c r="B15" s="31"/>
      <c r="C15" s="31"/>
      <c r="D15" s="31"/>
      <c r="E15" s="31"/>
      <c r="F15" s="31"/>
      <c r="G15" s="75"/>
    </row>
    <row r="16" spans="1:7" s="33" customFormat="1" x14ac:dyDescent="0.3">
      <c r="A16" s="31"/>
      <c r="B16" s="31"/>
      <c r="C16" s="31"/>
      <c r="D16" s="31"/>
      <c r="E16" s="31"/>
      <c r="F16" s="31"/>
      <c r="G16" s="75"/>
    </row>
    <row r="17" spans="1:7" s="33" customFormat="1" x14ac:dyDescent="0.3">
      <c r="A17" s="31"/>
      <c r="B17" s="31"/>
      <c r="C17" s="31"/>
      <c r="D17" s="31"/>
      <c r="E17" s="31"/>
      <c r="F17" s="31"/>
      <c r="G17" s="75"/>
    </row>
    <row r="18" spans="1:7" s="33" customFormat="1" x14ac:dyDescent="0.3">
      <c r="A18" s="31"/>
      <c r="B18" s="31"/>
      <c r="C18" s="31"/>
      <c r="D18" s="31"/>
      <c r="E18" s="31"/>
      <c r="F18" s="31"/>
      <c r="G18" s="75"/>
    </row>
    <row r="19" spans="1:7" s="33" customFormat="1" x14ac:dyDescent="0.3">
      <c r="A19" s="31"/>
      <c r="B19" s="31"/>
      <c r="C19" s="31"/>
      <c r="D19" s="31"/>
      <c r="E19" s="31"/>
      <c r="F19" s="31"/>
      <c r="G19" s="75"/>
    </row>
    <row r="20" spans="1:7" s="33" customFormat="1" x14ac:dyDescent="0.3">
      <c r="A20" s="31"/>
      <c r="B20" s="31"/>
      <c r="C20" s="31"/>
      <c r="D20" s="31"/>
      <c r="E20" s="31"/>
      <c r="F20" s="31"/>
      <c r="G20" s="75"/>
    </row>
    <row r="21" spans="1:7" s="33" customFormat="1" x14ac:dyDescent="0.3">
      <c r="A21" s="31"/>
      <c r="B21" s="31"/>
      <c r="C21" s="31"/>
      <c r="D21" s="31"/>
      <c r="E21" s="32"/>
      <c r="F21" s="31"/>
      <c r="G21" s="75"/>
    </row>
    <row r="22" spans="1:7" x14ac:dyDescent="0.3">
      <c r="A22" s="176" t="s">
        <v>59</v>
      </c>
      <c r="B22" s="177"/>
      <c r="C22" s="177"/>
      <c r="D22" s="177"/>
      <c r="E22" s="177"/>
      <c r="F22" s="178"/>
      <c r="G22" s="85">
        <f>SUM(G5:G21)</f>
        <v>0</v>
      </c>
    </row>
    <row r="23" spans="1:7" s="33" customFormat="1" x14ac:dyDescent="0.3">
      <c r="A23" s="31"/>
      <c r="B23" s="31"/>
      <c r="C23" s="31"/>
      <c r="D23" s="31"/>
      <c r="E23" s="32"/>
      <c r="F23" s="31"/>
      <c r="G23" s="75"/>
    </row>
    <row r="24" spans="1:7" s="33" customFormat="1" x14ac:dyDescent="0.3">
      <c r="A24" s="31"/>
      <c r="B24" s="31"/>
      <c r="C24" s="31"/>
      <c r="D24" s="31"/>
      <c r="E24" s="31"/>
      <c r="F24" s="31"/>
      <c r="G24" s="75"/>
    </row>
    <row r="25" spans="1:7" s="33" customFormat="1" x14ac:dyDescent="0.3">
      <c r="A25" s="31"/>
      <c r="B25" s="31"/>
      <c r="C25" s="31"/>
      <c r="D25" s="31"/>
      <c r="E25" s="31"/>
      <c r="F25" s="31"/>
      <c r="G25" s="75"/>
    </row>
    <row r="26" spans="1:7" s="33" customFormat="1" x14ac:dyDescent="0.3">
      <c r="A26" s="31"/>
      <c r="B26" s="31"/>
      <c r="C26" s="31"/>
      <c r="D26" s="31"/>
      <c r="E26" s="31"/>
      <c r="F26" s="31"/>
      <c r="G26" s="75"/>
    </row>
    <row r="27" spans="1:7" s="33" customFormat="1" x14ac:dyDescent="0.3">
      <c r="A27" s="31"/>
      <c r="B27" s="31"/>
      <c r="C27" s="31"/>
      <c r="D27" s="31"/>
      <c r="E27" s="31"/>
      <c r="F27" s="31"/>
      <c r="G27" s="75"/>
    </row>
    <row r="28" spans="1:7" s="33" customFormat="1" x14ac:dyDescent="0.3">
      <c r="A28" s="31"/>
      <c r="B28" s="31"/>
      <c r="C28" s="31"/>
      <c r="D28" s="31"/>
      <c r="E28" s="31"/>
      <c r="F28" s="31"/>
      <c r="G28" s="75"/>
    </row>
    <row r="29" spans="1:7" s="33" customFormat="1" x14ac:dyDescent="0.3">
      <c r="A29" s="31"/>
      <c r="B29" s="31"/>
      <c r="C29" s="31"/>
      <c r="D29" s="31"/>
      <c r="E29" s="31"/>
      <c r="F29" s="31"/>
      <c r="G29" s="75"/>
    </row>
    <row r="30" spans="1:7" s="33" customFormat="1" x14ac:dyDescent="0.3">
      <c r="A30" s="31"/>
      <c r="B30" s="31"/>
      <c r="C30" s="31"/>
      <c r="D30" s="31"/>
      <c r="E30" s="31"/>
      <c r="F30" s="31"/>
      <c r="G30" s="75"/>
    </row>
    <row r="31" spans="1:7" s="33" customFormat="1" x14ac:dyDescent="0.3">
      <c r="A31" s="31"/>
      <c r="B31" s="31"/>
      <c r="C31" s="31"/>
      <c r="D31" s="31"/>
      <c r="E31" s="31"/>
      <c r="F31" s="31"/>
      <c r="G31" s="75"/>
    </row>
    <row r="32" spans="1:7" s="33" customFormat="1" x14ac:dyDescent="0.3">
      <c r="A32" s="31"/>
      <c r="B32" s="31"/>
      <c r="C32" s="31"/>
      <c r="D32" s="31"/>
      <c r="E32" s="31"/>
      <c r="F32" s="31"/>
      <c r="G32" s="75"/>
    </row>
    <row r="33" spans="1:7" s="33" customFormat="1" x14ac:dyDescent="0.3">
      <c r="A33" s="31"/>
      <c r="B33" s="31"/>
      <c r="C33" s="31"/>
      <c r="D33" s="31"/>
      <c r="E33" s="31"/>
      <c r="F33" s="31"/>
      <c r="G33" s="75"/>
    </row>
    <row r="34" spans="1:7" s="33" customFormat="1" x14ac:dyDescent="0.3">
      <c r="A34" s="31"/>
      <c r="B34" s="31"/>
      <c r="C34" s="31"/>
      <c r="D34" s="31"/>
      <c r="E34" s="31"/>
      <c r="F34" s="31"/>
      <c r="G34" s="75"/>
    </row>
    <row r="35" spans="1:7" s="33" customFormat="1" x14ac:dyDescent="0.3">
      <c r="A35" s="31"/>
      <c r="B35" s="31"/>
      <c r="C35" s="31"/>
      <c r="D35" s="31"/>
      <c r="E35" s="31"/>
      <c r="F35" s="31"/>
      <c r="G35" s="75"/>
    </row>
    <row r="36" spans="1:7" s="33" customFormat="1" x14ac:dyDescent="0.3">
      <c r="A36" s="31"/>
      <c r="B36" s="31"/>
      <c r="C36" s="31"/>
      <c r="D36" s="31"/>
      <c r="E36" s="31"/>
      <c r="F36" s="31"/>
      <c r="G36" s="75"/>
    </row>
    <row r="37" spans="1:7" s="33" customFormat="1" x14ac:dyDescent="0.3">
      <c r="A37" s="31"/>
      <c r="B37" s="31"/>
      <c r="C37" s="31"/>
      <c r="D37" s="31"/>
      <c r="E37" s="31"/>
      <c r="F37" s="31"/>
      <c r="G37" s="75"/>
    </row>
    <row r="38" spans="1:7" s="33" customFormat="1" x14ac:dyDescent="0.3">
      <c r="A38" s="31"/>
      <c r="B38" s="31"/>
      <c r="C38" s="31"/>
      <c r="D38" s="31"/>
      <c r="E38" s="31"/>
      <c r="F38" s="31"/>
      <c r="G38" s="75"/>
    </row>
    <row r="39" spans="1:7" s="33" customFormat="1" x14ac:dyDescent="0.3">
      <c r="A39" s="31"/>
      <c r="B39" s="31"/>
      <c r="C39" s="31"/>
      <c r="D39" s="31"/>
      <c r="E39" s="32"/>
      <c r="F39" s="31"/>
      <c r="G39" s="75"/>
    </row>
    <row r="40" spans="1:7" x14ac:dyDescent="0.3">
      <c r="A40" s="176" t="s">
        <v>59</v>
      </c>
      <c r="B40" s="177"/>
      <c r="C40" s="177"/>
      <c r="D40" s="177"/>
      <c r="E40" s="177"/>
      <c r="F40" s="178"/>
      <c r="G40" s="85">
        <f>SUM(G23:G39)</f>
        <v>0</v>
      </c>
    </row>
    <row r="41" spans="1:7" x14ac:dyDescent="0.3">
      <c r="A41" s="172" t="s">
        <v>13</v>
      </c>
      <c r="B41" s="172"/>
      <c r="C41" s="173"/>
      <c r="D41" s="20"/>
      <c r="E41" s="20"/>
      <c r="F41" s="20"/>
      <c r="G41" s="85">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G41"/>
  <sheetViews>
    <sheetView zoomScaleNormal="100" workbookViewId="0">
      <selection activeCell="J37" sqref="J37"/>
    </sheetView>
  </sheetViews>
  <sheetFormatPr defaultColWidth="9.109375" defaultRowHeight="15.6" x14ac:dyDescent="0.3"/>
  <cols>
    <col min="1" max="1" width="9.109375" style="22"/>
    <col min="2" max="2" width="18.33203125" style="22" customWidth="1"/>
    <col min="3" max="3" width="25.5546875" style="22" customWidth="1"/>
    <col min="4" max="4" width="16.6640625" style="16" customWidth="1"/>
    <col min="5" max="5" width="15.6640625" style="16" customWidth="1"/>
    <col min="6" max="6" width="15.44140625" style="22" customWidth="1"/>
    <col min="7" max="16384" width="9.109375" style="22"/>
  </cols>
  <sheetData>
    <row r="1" spans="1:7" x14ac:dyDescent="0.3">
      <c r="A1" s="3" t="s">
        <v>142</v>
      </c>
      <c r="B1" s="3"/>
    </row>
    <row r="2" spans="1:7" x14ac:dyDescent="0.3">
      <c r="A2" s="99" t="s">
        <v>128</v>
      </c>
    </row>
    <row r="3" spans="1:7" x14ac:dyDescent="0.3">
      <c r="A3" s="20"/>
      <c r="B3" s="174" t="s">
        <v>153</v>
      </c>
      <c r="C3" s="174"/>
      <c r="D3" s="174"/>
      <c r="E3" s="174"/>
      <c r="F3" s="174"/>
      <c r="G3" s="175" t="s">
        <v>16</v>
      </c>
    </row>
    <row r="4" spans="1:7" ht="31.2" x14ac:dyDescent="0.3">
      <c r="A4" s="113" t="s">
        <v>1</v>
      </c>
      <c r="B4" s="6" t="s">
        <v>54</v>
      </c>
      <c r="C4" s="6" t="s">
        <v>55</v>
      </c>
      <c r="D4" s="6" t="s">
        <v>56</v>
      </c>
      <c r="E4" s="6" t="s">
        <v>57</v>
      </c>
      <c r="F4" s="6" t="s">
        <v>58</v>
      </c>
      <c r="G4" s="175"/>
    </row>
    <row r="5" spans="1:7" s="33" customFormat="1" x14ac:dyDescent="0.3">
      <c r="A5" s="31"/>
      <c r="B5" s="31"/>
      <c r="C5" s="31"/>
      <c r="D5" s="31"/>
      <c r="E5" s="32"/>
      <c r="F5" s="31"/>
      <c r="G5" s="75"/>
    </row>
    <row r="6" spans="1:7" s="33" customFormat="1" x14ac:dyDescent="0.3">
      <c r="A6" s="31"/>
      <c r="B6" s="31"/>
      <c r="C6" s="31"/>
      <c r="D6" s="31"/>
      <c r="E6" s="32"/>
      <c r="F6" s="31"/>
      <c r="G6" s="75"/>
    </row>
    <row r="7" spans="1:7" s="33" customFormat="1" x14ac:dyDescent="0.3">
      <c r="A7" s="31"/>
      <c r="B7" s="31"/>
      <c r="C7" s="31"/>
      <c r="D7" s="31"/>
      <c r="E7" s="32"/>
      <c r="F7" s="31"/>
      <c r="G7" s="75"/>
    </row>
    <row r="8" spans="1:7" s="33" customFormat="1" x14ac:dyDescent="0.3">
      <c r="A8" s="31"/>
      <c r="B8" s="31"/>
      <c r="C8" s="31"/>
      <c r="D8" s="31"/>
      <c r="E8" s="32"/>
      <c r="F8" s="31"/>
      <c r="G8" s="75"/>
    </row>
    <row r="9" spans="1:7" s="33" customFormat="1" x14ac:dyDescent="0.3">
      <c r="A9" s="31"/>
      <c r="B9" s="31"/>
      <c r="C9" s="31"/>
      <c r="D9" s="31"/>
      <c r="E9" s="32"/>
      <c r="F9" s="31"/>
      <c r="G9" s="75"/>
    </row>
    <row r="10" spans="1:7" s="33" customFormat="1" x14ac:dyDescent="0.3">
      <c r="A10" s="31"/>
      <c r="B10" s="31"/>
      <c r="C10" s="31"/>
      <c r="D10" s="31"/>
      <c r="E10" s="32"/>
      <c r="F10" s="31"/>
      <c r="G10" s="75"/>
    </row>
    <row r="11" spans="1:7" s="33" customFormat="1" x14ac:dyDescent="0.3">
      <c r="A11" s="31"/>
      <c r="B11" s="31"/>
      <c r="C11" s="31"/>
      <c r="D11" s="31"/>
      <c r="E11" s="32"/>
      <c r="F11" s="31"/>
      <c r="G11" s="75"/>
    </row>
    <row r="12" spans="1:7" s="33" customFormat="1" x14ac:dyDescent="0.3">
      <c r="A12" s="31"/>
      <c r="B12" s="31"/>
      <c r="C12" s="31"/>
      <c r="D12" s="31"/>
      <c r="E12" s="32"/>
      <c r="F12" s="31"/>
      <c r="G12" s="75"/>
    </row>
    <row r="13" spans="1:7" s="33" customFormat="1" x14ac:dyDescent="0.3">
      <c r="A13" s="31"/>
      <c r="B13" s="31"/>
      <c r="C13" s="31"/>
      <c r="D13" s="31"/>
      <c r="E13" s="32"/>
      <c r="F13" s="31"/>
      <c r="G13" s="75"/>
    </row>
    <row r="14" spans="1:7" s="33" customFormat="1" x14ac:dyDescent="0.3">
      <c r="A14" s="31"/>
      <c r="B14" s="31"/>
      <c r="C14" s="31"/>
      <c r="D14" s="31"/>
      <c r="E14" s="32"/>
      <c r="F14" s="31"/>
      <c r="G14" s="75"/>
    </row>
    <row r="15" spans="1:7" s="33" customFormat="1" x14ac:dyDescent="0.3">
      <c r="A15" s="31"/>
      <c r="B15" s="31"/>
      <c r="C15" s="31"/>
      <c r="D15" s="31"/>
      <c r="E15" s="32"/>
      <c r="F15" s="31"/>
      <c r="G15" s="75"/>
    </row>
    <row r="16" spans="1:7" s="33" customFormat="1" x14ac:dyDescent="0.3">
      <c r="A16" s="31"/>
      <c r="B16" s="31"/>
      <c r="C16" s="31"/>
      <c r="D16" s="31"/>
      <c r="E16" s="32"/>
      <c r="F16" s="31"/>
      <c r="G16" s="75"/>
    </row>
    <row r="17" spans="1:7" s="33" customFormat="1" x14ac:dyDescent="0.3">
      <c r="A17" s="31"/>
      <c r="B17" s="31"/>
      <c r="C17" s="31"/>
      <c r="D17" s="31"/>
      <c r="E17" s="32"/>
      <c r="F17" s="31"/>
      <c r="G17" s="75"/>
    </row>
    <row r="18" spans="1:7" s="33" customFormat="1" x14ac:dyDescent="0.3">
      <c r="A18" s="31"/>
      <c r="B18" s="31"/>
      <c r="C18" s="31"/>
      <c r="D18" s="31"/>
      <c r="E18" s="32"/>
      <c r="F18" s="31"/>
      <c r="G18" s="75"/>
    </row>
    <row r="19" spans="1:7" s="33" customFormat="1" x14ac:dyDescent="0.3">
      <c r="A19" s="31"/>
      <c r="B19" s="31"/>
      <c r="C19" s="31"/>
      <c r="D19" s="31"/>
      <c r="E19" s="32"/>
      <c r="F19" s="31"/>
      <c r="G19" s="75"/>
    </row>
    <row r="20" spans="1:7" s="33" customFormat="1" x14ac:dyDescent="0.3">
      <c r="A20" s="31"/>
      <c r="B20" s="31"/>
      <c r="C20" s="31"/>
      <c r="D20" s="31"/>
      <c r="E20" s="32"/>
      <c r="F20" s="31"/>
      <c r="G20" s="75"/>
    </row>
    <row r="21" spans="1:7" s="33" customFormat="1" x14ac:dyDescent="0.3">
      <c r="A21" s="31"/>
      <c r="B21" s="31"/>
      <c r="C21" s="31"/>
      <c r="D21" s="31"/>
      <c r="E21" s="32"/>
      <c r="F21" s="31"/>
      <c r="G21" s="75"/>
    </row>
    <row r="22" spans="1:7" x14ac:dyDescent="0.3">
      <c r="A22" s="176" t="s">
        <v>59</v>
      </c>
      <c r="B22" s="177"/>
      <c r="C22" s="177"/>
      <c r="D22" s="177"/>
      <c r="E22" s="177"/>
      <c r="F22" s="178"/>
      <c r="G22" s="85">
        <f>SUM(G5:G21)</f>
        <v>0</v>
      </c>
    </row>
    <row r="23" spans="1:7" s="33" customFormat="1" x14ac:dyDescent="0.3">
      <c r="A23" s="31"/>
      <c r="B23" s="31"/>
      <c r="C23" s="31"/>
      <c r="D23" s="31"/>
      <c r="E23" s="32"/>
      <c r="F23" s="31"/>
      <c r="G23" s="75"/>
    </row>
    <row r="24" spans="1:7" s="33" customFormat="1" x14ac:dyDescent="0.3">
      <c r="A24" s="31"/>
      <c r="B24" s="31"/>
      <c r="C24" s="31"/>
      <c r="D24" s="31"/>
      <c r="E24" s="32"/>
      <c r="F24" s="31"/>
      <c r="G24" s="75"/>
    </row>
    <row r="25" spans="1:7" s="33" customFormat="1" x14ac:dyDescent="0.3">
      <c r="A25" s="31"/>
      <c r="B25" s="31"/>
      <c r="C25" s="31"/>
      <c r="D25" s="31"/>
      <c r="E25" s="32"/>
      <c r="F25" s="31"/>
      <c r="G25" s="75"/>
    </row>
    <row r="26" spans="1:7" s="33" customFormat="1" x14ac:dyDescent="0.3">
      <c r="A26" s="31"/>
      <c r="B26" s="31"/>
      <c r="C26" s="31"/>
      <c r="D26" s="31"/>
      <c r="E26" s="32"/>
      <c r="F26" s="31"/>
      <c r="G26" s="75"/>
    </row>
    <row r="27" spans="1:7" s="33" customFormat="1" x14ac:dyDescent="0.3">
      <c r="A27" s="31"/>
      <c r="B27" s="31"/>
      <c r="C27" s="31"/>
      <c r="D27" s="31"/>
      <c r="E27" s="32"/>
      <c r="F27" s="31"/>
      <c r="G27" s="75"/>
    </row>
    <row r="28" spans="1:7" s="33" customFormat="1" x14ac:dyDescent="0.3">
      <c r="A28" s="31"/>
      <c r="B28" s="31"/>
      <c r="C28" s="31"/>
      <c r="D28" s="31"/>
      <c r="E28" s="32"/>
      <c r="F28" s="31"/>
      <c r="G28" s="75"/>
    </row>
    <row r="29" spans="1:7" s="33" customFormat="1" x14ac:dyDescent="0.3">
      <c r="A29" s="31"/>
      <c r="B29" s="31"/>
      <c r="C29" s="31"/>
      <c r="D29" s="31"/>
      <c r="E29" s="32"/>
      <c r="F29" s="31"/>
      <c r="G29" s="75"/>
    </row>
    <row r="30" spans="1:7" s="33" customFormat="1" x14ac:dyDescent="0.3">
      <c r="A30" s="31"/>
      <c r="B30" s="31"/>
      <c r="C30" s="31"/>
      <c r="D30" s="31"/>
      <c r="E30" s="32"/>
      <c r="F30" s="31"/>
      <c r="G30" s="75"/>
    </row>
    <row r="31" spans="1:7" s="33" customFormat="1" x14ac:dyDescent="0.3">
      <c r="A31" s="31"/>
      <c r="B31" s="31"/>
      <c r="C31" s="31"/>
      <c r="D31" s="31"/>
      <c r="E31" s="32"/>
      <c r="F31" s="31"/>
      <c r="G31" s="75"/>
    </row>
    <row r="32" spans="1:7" s="33" customFormat="1" x14ac:dyDescent="0.3">
      <c r="A32" s="31"/>
      <c r="B32" s="31"/>
      <c r="C32" s="31"/>
      <c r="D32" s="31"/>
      <c r="E32" s="32"/>
      <c r="F32" s="31"/>
      <c r="G32" s="75"/>
    </row>
    <row r="33" spans="1:7" s="33" customFormat="1" x14ac:dyDescent="0.3">
      <c r="A33" s="31"/>
      <c r="B33" s="31"/>
      <c r="C33" s="31"/>
      <c r="D33" s="31"/>
      <c r="E33" s="32"/>
      <c r="F33" s="31"/>
      <c r="G33" s="75"/>
    </row>
    <row r="34" spans="1:7" s="33" customFormat="1" x14ac:dyDescent="0.3">
      <c r="A34" s="31"/>
      <c r="B34" s="31"/>
      <c r="C34" s="31"/>
      <c r="D34" s="31"/>
      <c r="E34" s="32"/>
      <c r="F34" s="31"/>
      <c r="G34" s="75"/>
    </row>
    <row r="35" spans="1:7" s="33" customFormat="1" x14ac:dyDescent="0.3">
      <c r="A35" s="31"/>
      <c r="B35" s="31"/>
      <c r="C35" s="31"/>
      <c r="D35" s="31"/>
      <c r="E35" s="32"/>
      <c r="F35" s="31"/>
      <c r="G35" s="75"/>
    </row>
    <row r="36" spans="1:7" s="33" customFormat="1" x14ac:dyDescent="0.3">
      <c r="A36" s="31"/>
      <c r="B36" s="31"/>
      <c r="C36" s="31"/>
      <c r="D36" s="31"/>
      <c r="E36" s="32"/>
      <c r="F36" s="31"/>
      <c r="G36" s="75"/>
    </row>
    <row r="37" spans="1:7" s="33" customFormat="1" x14ac:dyDescent="0.3">
      <c r="A37" s="31"/>
      <c r="B37" s="31"/>
      <c r="C37" s="31"/>
      <c r="D37" s="31"/>
      <c r="E37" s="32"/>
      <c r="F37" s="31"/>
      <c r="G37" s="75"/>
    </row>
    <row r="38" spans="1:7" s="33" customFormat="1" x14ac:dyDescent="0.3">
      <c r="A38" s="31"/>
      <c r="B38" s="31"/>
      <c r="C38" s="31"/>
      <c r="D38" s="31"/>
      <c r="E38" s="32"/>
      <c r="F38" s="31"/>
      <c r="G38" s="75"/>
    </row>
    <row r="39" spans="1:7" s="33" customFormat="1" x14ac:dyDescent="0.3">
      <c r="A39" s="31"/>
      <c r="B39" s="31"/>
      <c r="C39" s="31"/>
      <c r="D39" s="31"/>
      <c r="E39" s="32"/>
      <c r="F39" s="31"/>
      <c r="G39" s="75"/>
    </row>
    <row r="40" spans="1:7" x14ac:dyDescent="0.3">
      <c r="A40" s="176" t="s">
        <v>59</v>
      </c>
      <c r="B40" s="177"/>
      <c r="C40" s="177"/>
      <c r="D40" s="177"/>
      <c r="E40" s="177"/>
      <c r="F40" s="178"/>
      <c r="G40" s="85">
        <f>SUM(G23:G39)</f>
        <v>0</v>
      </c>
    </row>
    <row r="41" spans="1:7" x14ac:dyDescent="0.3">
      <c r="A41" s="172" t="s">
        <v>95</v>
      </c>
      <c r="B41" s="172"/>
      <c r="C41" s="173"/>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G41"/>
  <sheetViews>
    <sheetView workbookViewId="0">
      <selection activeCell="G40" sqref="G40"/>
    </sheetView>
  </sheetViews>
  <sheetFormatPr defaultColWidth="9.109375" defaultRowHeight="15.6" x14ac:dyDescent="0.3"/>
  <cols>
    <col min="1" max="1" width="9.109375" style="22"/>
    <col min="2" max="2" width="18.33203125" style="22" customWidth="1"/>
    <col min="3" max="3" width="25.5546875" style="22" customWidth="1"/>
    <col min="4" max="4" width="16.6640625" style="16" customWidth="1"/>
    <col min="5" max="5" width="15.6640625" style="16" customWidth="1"/>
    <col min="6" max="6" width="15.44140625" style="22" customWidth="1"/>
    <col min="7" max="16384" width="9.109375" style="22"/>
  </cols>
  <sheetData>
    <row r="1" spans="1:7" x14ac:dyDescent="0.3">
      <c r="A1" s="3" t="s">
        <v>60</v>
      </c>
      <c r="B1" s="3"/>
    </row>
    <row r="2" spans="1:7" x14ac:dyDescent="0.3">
      <c r="A2" s="99" t="s">
        <v>128</v>
      </c>
    </row>
    <row r="3" spans="1:7" x14ac:dyDescent="0.3">
      <c r="A3" s="20"/>
      <c r="B3" s="174" t="s">
        <v>153</v>
      </c>
      <c r="C3" s="174"/>
      <c r="D3" s="174"/>
      <c r="E3" s="174"/>
      <c r="F3" s="174"/>
      <c r="G3" s="175" t="s">
        <v>16</v>
      </c>
    </row>
    <row r="4" spans="1:7" ht="31.2" x14ac:dyDescent="0.3">
      <c r="A4" s="113" t="s">
        <v>1</v>
      </c>
      <c r="B4" s="6" t="s">
        <v>54</v>
      </c>
      <c r="C4" s="6" t="s">
        <v>55</v>
      </c>
      <c r="D4" s="6" t="s">
        <v>56</v>
      </c>
      <c r="E4" s="6" t="s">
        <v>57</v>
      </c>
      <c r="F4" s="6" t="s">
        <v>58</v>
      </c>
      <c r="G4" s="175"/>
    </row>
    <row r="5" spans="1:7" s="33" customFormat="1" x14ac:dyDescent="0.3">
      <c r="A5" s="31"/>
      <c r="B5" s="31"/>
      <c r="C5" s="31"/>
      <c r="D5" s="31"/>
      <c r="E5" s="32"/>
      <c r="F5" s="31"/>
      <c r="G5" s="75"/>
    </row>
    <row r="6" spans="1:7" s="33" customFormat="1" x14ac:dyDescent="0.3">
      <c r="A6" s="31"/>
      <c r="B6" s="31"/>
      <c r="C6" s="31"/>
      <c r="D6" s="31"/>
      <c r="E6" s="32"/>
      <c r="F6" s="31"/>
      <c r="G6" s="75"/>
    </row>
    <row r="7" spans="1:7" s="33" customFormat="1" x14ac:dyDescent="0.3">
      <c r="A7" s="31"/>
      <c r="B7" s="31"/>
      <c r="C7" s="31"/>
      <c r="D7" s="31"/>
      <c r="E7" s="32"/>
      <c r="F7" s="31"/>
      <c r="G7" s="75"/>
    </row>
    <row r="8" spans="1:7" s="33" customFormat="1" x14ac:dyDescent="0.3">
      <c r="A8" s="31"/>
      <c r="B8" s="31"/>
      <c r="C8" s="31"/>
      <c r="D8" s="31"/>
      <c r="E8" s="32"/>
      <c r="F8" s="31"/>
      <c r="G8" s="75"/>
    </row>
    <row r="9" spans="1:7" s="33" customFormat="1" x14ac:dyDescent="0.3">
      <c r="A9" s="31"/>
      <c r="B9" s="31"/>
      <c r="C9" s="31"/>
      <c r="D9" s="31"/>
      <c r="E9" s="32"/>
      <c r="F9" s="31"/>
      <c r="G9" s="75"/>
    </row>
    <row r="10" spans="1:7" s="33" customFormat="1" x14ac:dyDescent="0.3">
      <c r="A10" s="31"/>
      <c r="B10" s="31"/>
      <c r="C10" s="31"/>
      <c r="D10" s="31"/>
      <c r="E10" s="32"/>
      <c r="F10" s="31"/>
      <c r="G10" s="75"/>
    </row>
    <row r="11" spans="1:7" s="33" customFormat="1" x14ac:dyDescent="0.3">
      <c r="A11" s="31"/>
      <c r="B11" s="31"/>
      <c r="C11" s="31"/>
      <c r="D11" s="31"/>
      <c r="E11" s="32"/>
      <c r="F11" s="31"/>
      <c r="G11" s="75"/>
    </row>
    <row r="12" spans="1:7" s="33" customFormat="1" x14ac:dyDescent="0.3">
      <c r="A12" s="31"/>
      <c r="B12" s="31"/>
      <c r="C12" s="31"/>
      <c r="D12" s="31"/>
      <c r="E12" s="32"/>
      <c r="F12" s="31"/>
      <c r="G12" s="75"/>
    </row>
    <row r="13" spans="1:7" s="33" customFormat="1" x14ac:dyDescent="0.3">
      <c r="A13" s="31"/>
      <c r="B13" s="31"/>
      <c r="C13" s="31"/>
      <c r="D13" s="31"/>
      <c r="E13" s="32"/>
      <c r="F13" s="31"/>
      <c r="G13" s="75"/>
    </row>
    <row r="14" spans="1:7" s="33" customFormat="1" x14ac:dyDescent="0.3">
      <c r="A14" s="31"/>
      <c r="B14" s="31"/>
      <c r="C14" s="31"/>
      <c r="D14" s="31"/>
      <c r="E14" s="32"/>
      <c r="F14" s="31"/>
      <c r="G14" s="75"/>
    </row>
    <row r="15" spans="1:7" s="33" customFormat="1" x14ac:dyDescent="0.3">
      <c r="A15" s="31"/>
      <c r="B15" s="31"/>
      <c r="C15" s="31"/>
      <c r="D15" s="31"/>
      <c r="E15" s="32"/>
      <c r="F15" s="31"/>
      <c r="G15" s="75"/>
    </row>
    <row r="16" spans="1:7" s="33" customFormat="1" x14ac:dyDescent="0.3">
      <c r="A16" s="31"/>
      <c r="B16" s="31"/>
      <c r="C16" s="31"/>
      <c r="D16" s="31"/>
      <c r="E16" s="32"/>
      <c r="F16" s="31"/>
      <c r="G16" s="75"/>
    </row>
    <row r="17" spans="1:7" s="33" customFormat="1" x14ac:dyDescent="0.3">
      <c r="A17" s="31"/>
      <c r="B17" s="31"/>
      <c r="C17" s="31"/>
      <c r="D17" s="31"/>
      <c r="E17" s="32"/>
      <c r="F17" s="31"/>
      <c r="G17" s="75"/>
    </row>
    <row r="18" spans="1:7" s="33" customFormat="1" x14ac:dyDescent="0.3">
      <c r="A18" s="31"/>
      <c r="B18" s="31"/>
      <c r="C18" s="31"/>
      <c r="D18" s="31"/>
      <c r="E18" s="32"/>
      <c r="F18" s="31"/>
      <c r="G18" s="75"/>
    </row>
    <row r="19" spans="1:7" s="33" customFormat="1" x14ac:dyDescent="0.3">
      <c r="A19" s="31"/>
      <c r="B19" s="31"/>
      <c r="C19" s="31"/>
      <c r="D19" s="31"/>
      <c r="E19" s="32"/>
      <c r="F19" s="31"/>
      <c r="G19" s="75"/>
    </row>
    <row r="20" spans="1:7" s="33" customFormat="1" x14ac:dyDescent="0.3">
      <c r="A20" s="31"/>
      <c r="B20" s="31"/>
      <c r="C20" s="31"/>
      <c r="D20" s="31"/>
      <c r="E20" s="32"/>
      <c r="F20" s="31"/>
      <c r="G20" s="75"/>
    </row>
    <row r="21" spans="1:7" s="33" customFormat="1" x14ac:dyDescent="0.3">
      <c r="A21" s="31"/>
      <c r="B21" s="31"/>
      <c r="C21" s="31"/>
      <c r="D21" s="31"/>
      <c r="E21" s="32"/>
      <c r="F21" s="31"/>
      <c r="G21" s="75"/>
    </row>
    <row r="22" spans="1:7" x14ac:dyDescent="0.3">
      <c r="A22" s="176" t="s">
        <v>59</v>
      </c>
      <c r="B22" s="177"/>
      <c r="C22" s="177"/>
      <c r="D22" s="177"/>
      <c r="E22" s="177"/>
      <c r="F22" s="178"/>
      <c r="G22" s="85">
        <f>SUM(G5:G21)</f>
        <v>0</v>
      </c>
    </row>
    <row r="23" spans="1:7" s="33" customFormat="1" x14ac:dyDescent="0.3">
      <c r="A23" s="31"/>
      <c r="B23" s="31"/>
      <c r="C23" s="31"/>
      <c r="D23" s="31"/>
      <c r="E23" s="32"/>
      <c r="F23" s="31"/>
      <c r="G23" s="75"/>
    </row>
    <row r="24" spans="1:7" s="33" customFormat="1" x14ac:dyDescent="0.3">
      <c r="A24" s="31"/>
      <c r="B24" s="31"/>
      <c r="C24" s="31"/>
      <c r="D24" s="31"/>
      <c r="E24" s="32"/>
      <c r="F24" s="31"/>
      <c r="G24" s="75"/>
    </row>
    <row r="25" spans="1:7" s="33" customFormat="1" x14ac:dyDescent="0.3">
      <c r="A25" s="31"/>
      <c r="B25" s="31"/>
      <c r="C25" s="31"/>
      <c r="D25" s="31"/>
      <c r="E25" s="32"/>
      <c r="F25" s="31"/>
      <c r="G25" s="75"/>
    </row>
    <row r="26" spans="1:7" s="33" customFormat="1" x14ac:dyDescent="0.3">
      <c r="A26" s="31"/>
      <c r="B26" s="31"/>
      <c r="C26" s="31"/>
      <c r="D26" s="31"/>
      <c r="E26" s="32"/>
      <c r="F26" s="31"/>
      <c r="G26" s="75"/>
    </row>
    <row r="27" spans="1:7" s="33" customFormat="1" x14ac:dyDescent="0.3">
      <c r="A27" s="31"/>
      <c r="B27" s="31"/>
      <c r="C27" s="31"/>
      <c r="D27" s="31"/>
      <c r="E27" s="32"/>
      <c r="F27" s="31"/>
      <c r="G27" s="75"/>
    </row>
    <row r="28" spans="1:7" s="33" customFormat="1" x14ac:dyDescent="0.3">
      <c r="A28" s="31"/>
      <c r="B28" s="31"/>
      <c r="C28" s="31"/>
      <c r="D28" s="31"/>
      <c r="E28" s="32"/>
      <c r="F28" s="31"/>
      <c r="G28" s="75"/>
    </row>
    <row r="29" spans="1:7" s="33" customFormat="1" x14ac:dyDescent="0.3">
      <c r="A29" s="31"/>
      <c r="B29" s="31"/>
      <c r="C29" s="31"/>
      <c r="D29" s="31"/>
      <c r="E29" s="32"/>
      <c r="F29" s="31"/>
      <c r="G29" s="75"/>
    </row>
    <row r="30" spans="1:7" s="33" customFormat="1" x14ac:dyDescent="0.3">
      <c r="A30" s="31"/>
      <c r="B30" s="31"/>
      <c r="C30" s="31"/>
      <c r="D30" s="31"/>
      <c r="E30" s="32"/>
      <c r="F30" s="31"/>
      <c r="G30" s="75"/>
    </row>
    <row r="31" spans="1:7" s="33" customFormat="1" x14ac:dyDescent="0.3">
      <c r="A31" s="31"/>
      <c r="B31" s="31"/>
      <c r="C31" s="31"/>
      <c r="D31" s="31"/>
      <c r="E31" s="32"/>
      <c r="F31" s="31"/>
      <c r="G31" s="75"/>
    </row>
    <row r="32" spans="1:7" s="33" customFormat="1" x14ac:dyDescent="0.3">
      <c r="A32" s="31"/>
      <c r="B32" s="31"/>
      <c r="C32" s="31"/>
      <c r="D32" s="31"/>
      <c r="E32" s="32"/>
      <c r="F32" s="31"/>
      <c r="G32" s="75"/>
    </row>
    <row r="33" spans="1:7" s="33" customFormat="1" x14ac:dyDescent="0.3">
      <c r="A33" s="31"/>
      <c r="B33" s="31"/>
      <c r="C33" s="31"/>
      <c r="D33" s="31"/>
      <c r="E33" s="32"/>
      <c r="F33" s="31"/>
      <c r="G33" s="75"/>
    </row>
    <row r="34" spans="1:7" s="33" customFormat="1" x14ac:dyDescent="0.3">
      <c r="A34" s="31"/>
      <c r="B34" s="31"/>
      <c r="C34" s="31"/>
      <c r="D34" s="31"/>
      <c r="E34" s="32"/>
      <c r="F34" s="31"/>
      <c r="G34" s="75"/>
    </row>
    <row r="35" spans="1:7" s="33" customFormat="1" x14ac:dyDescent="0.3">
      <c r="A35" s="31"/>
      <c r="B35" s="31"/>
      <c r="C35" s="31"/>
      <c r="D35" s="31"/>
      <c r="E35" s="32"/>
      <c r="F35" s="31"/>
      <c r="G35" s="75"/>
    </row>
    <row r="36" spans="1:7" s="33" customFormat="1" x14ac:dyDescent="0.3">
      <c r="A36" s="31"/>
      <c r="B36" s="31"/>
      <c r="C36" s="31"/>
      <c r="D36" s="31"/>
      <c r="E36" s="32"/>
      <c r="F36" s="31"/>
      <c r="G36" s="75"/>
    </row>
    <row r="37" spans="1:7" s="33" customFormat="1" x14ac:dyDescent="0.3">
      <c r="A37" s="31"/>
      <c r="B37" s="31"/>
      <c r="C37" s="31"/>
      <c r="D37" s="31"/>
      <c r="E37" s="32"/>
      <c r="F37" s="31"/>
      <c r="G37" s="75"/>
    </row>
    <row r="38" spans="1:7" s="33" customFormat="1" x14ac:dyDescent="0.3">
      <c r="A38" s="31"/>
      <c r="B38" s="31"/>
      <c r="C38" s="31"/>
      <c r="D38" s="31"/>
      <c r="E38" s="32"/>
      <c r="F38" s="31"/>
      <c r="G38" s="75"/>
    </row>
    <row r="39" spans="1:7" s="33" customFormat="1" x14ac:dyDescent="0.3">
      <c r="A39" s="31"/>
      <c r="B39" s="31"/>
      <c r="C39" s="31"/>
      <c r="D39" s="31"/>
      <c r="E39" s="32"/>
      <c r="F39" s="31"/>
      <c r="G39" s="75"/>
    </row>
    <row r="40" spans="1:7" x14ac:dyDescent="0.3">
      <c r="A40" s="176" t="s">
        <v>59</v>
      </c>
      <c r="B40" s="177"/>
      <c r="C40" s="177"/>
      <c r="D40" s="177"/>
      <c r="E40" s="177"/>
      <c r="F40" s="178"/>
      <c r="G40" s="85">
        <f>SUM(G23:G39)</f>
        <v>0</v>
      </c>
    </row>
    <row r="41" spans="1:7" x14ac:dyDescent="0.3">
      <c r="A41" s="172" t="s">
        <v>68</v>
      </c>
      <c r="B41" s="172"/>
      <c r="C41" s="173"/>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G42"/>
  <sheetViews>
    <sheetView workbookViewId="0">
      <selection activeCell="G41" sqref="G41"/>
    </sheetView>
  </sheetViews>
  <sheetFormatPr defaultColWidth="9.109375" defaultRowHeight="15.6" x14ac:dyDescent="0.3"/>
  <cols>
    <col min="1" max="1" width="9.109375" style="22"/>
    <col min="2" max="2" width="18.33203125" style="22" customWidth="1"/>
    <col min="3" max="3" width="25.5546875" style="22" customWidth="1"/>
    <col min="4" max="4" width="16.6640625" style="16" customWidth="1"/>
    <col min="5" max="5" width="15.6640625" style="16" customWidth="1"/>
    <col min="6" max="6" width="15.44140625" style="22" customWidth="1"/>
    <col min="7" max="16384" width="9.109375" style="22"/>
  </cols>
  <sheetData>
    <row r="1" spans="1:7" x14ac:dyDescent="0.3">
      <c r="A1" s="3" t="s">
        <v>141</v>
      </c>
      <c r="B1" s="3"/>
    </row>
    <row r="2" spans="1:7" x14ac:dyDescent="0.3">
      <c r="A2" s="99" t="s">
        <v>128</v>
      </c>
    </row>
    <row r="3" spans="1:7" x14ac:dyDescent="0.3">
      <c r="A3" s="20"/>
      <c r="B3" s="174" t="s">
        <v>153</v>
      </c>
      <c r="C3" s="174"/>
      <c r="D3" s="174"/>
      <c r="E3" s="174"/>
      <c r="F3" s="174"/>
      <c r="G3" s="175" t="s">
        <v>16</v>
      </c>
    </row>
    <row r="4" spans="1:7" ht="31.2" x14ac:dyDescent="0.3">
      <c r="A4" s="113" t="s">
        <v>1</v>
      </c>
      <c r="B4" s="6" t="s">
        <v>54</v>
      </c>
      <c r="C4" s="6" t="s">
        <v>55</v>
      </c>
      <c r="D4" s="6" t="s">
        <v>56</v>
      </c>
      <c r="E4" s="6" t="s">
        <v>57</v>
      </c>
      <c r="F4" s="6" t="s">
        <v>58</v>
      </c>
      <c r="G4" s="175"/>
    </row>
    <row r="5" spans="1:7" s="33" customFormat="1" x14ac:dyDescent="0.3">
      <c r="A5" s="100" t="s">
        <v>107</v>
      </c>
      <c r="B5" s="100"/>
      <c r="C5" s="100"/>
      <c r="D5" s="100"/>
      <c r="E5" s="101"/>
      <c r="F5" s="100"/>
      <c r="G5" s="102"/>
    </row>
    <row r="6" spans="1:7" s="33" customFormat="1" x14ac:dyDescent="0.3">
      <c r="A6" s="100" t="s">
        <v>118</v>
      </c>
      <c r="B6" s="100"/>
      <c r="C6" s="100"/>
      <c r="D6" s="100"/>
      <c r="E6" s="101"/>
      <c r="F6" s="100"/>
      <c r="G6" s="102"/>
    </row>
    <row r="7" spans="1:7" s="33" customFormat="1" ht="109.2" x14ac:dyDescent="0.3">
      <c r="A7" s="100" t="s">
        <v>112</v>
      </c>
      <c r="B7" s="100" t="s">
        <v>123</v>
      </c>
      <c r="C7" s="100" t="s">
        <v>120</v>
      </c>
      <c r="D7" s="100" t="s">
        <v>119</v>
      </c>
      <c r="E7" s="101">
        <v>42415</v>
      </c>
      <c r="F7" s="105" t="s">
        <v>127</v>
      </c>
      <c r="G7" s="102"/>
    </row>
    <row r="8" spans="1:7" s="33" customFormat="1" x14ac:dyDescent="0.3">
      <c r="A8" s="100" t="s">
        <v>121</v>
      </c>
      <c r="B8" s="100"/>
      <c r="C8" s="100"/>
      <c r="D8" s="100"/>
      <c r="E8" s="100"/>
      <c r="F8" s="100"/>
      <c r="G8" s="102"/>
    </row>
    <row r="9" spans="1:7" s="33" customFormat="1" ht="124.8" x14ac:dyDescent="0.3">
      <c r="A9" s="100" t="s">
        <v>122</v>
      </c>
      <c r="B9" s="100" t="s">
        <v>124</v>
      </c>
      <c r="C9" s="100" t="s">
        <v>120</v>
      </c>
      <c r="D9" s="104" t="s">
        <v>125</v>
      </c>
      <c r="E9" s="101">
        <v>42421</v>
      </c>
      <c r="F9" s="105" t="s">
        <v>126</v>
      </c>
      <c r="G9" s="102"/>
    </row>
    <row r="10" spans="1:7" s="33" customFormat="1" x14ac:dyDescent="0.3">
      <c r="A10" s="31"/>
      <c r="B10" s="31"/>
      <c r="C10" s="31"/>
      <c r="D10" s="31"/>
      <c r="E10" s="31"/>
      <c r="F10" s="31"/>
      <c r="G10" s="75"/>
    </row>
    <row r="11" spans="1:7" s="33" customFormat="1" x14ac:dyDescent="0.3">
      <c r="A11" s="31"/>
      <c r="B11" s="31"/>
      <c r="C11" s="31"/>
      <c r="D11" s="31"/>
      <c r="E11" s="31"/>
      <c r="F11" s="31"/>
      <c r="G11" s="75"/>
    </row>
    <row r="12" spans="1:7" s="33" customFormat="1" x14ac:dyDescent="0.3">
      <c r="A12" s="31"/>
      <c r="B12" s="31"/>
      <c r="C12" s="31"/>
      <c r="D12" s="31"/>
      <c r="E12" s="31"/>
      <c r="F12" s="31"/>
      <c r="G12" s="75"/>
    </row>
    <row r="13" spans="1:7" s="33" customFormat="1" x14ac:dyDescent="0.3">
      <c r="A13" s="31"/>
      <c r="B13" s="31"/>
      <c r="C13" s="31"/>
      <c r="D13" s="31"/>
      <c r="E13" s="31"/>
      <c r="F13" s="31"/>
      <c r="G13" s="75"/>
    </row>
    <row r="14" spans="1:7" s="33" customFormat="1" x14ac:dyDescent="0.3">
      <c r="A14" s="31"/>
      <c r="B14" s="31"/>
      <c r="C14" s="31"/>
      <c r="D14" s="31"/>
      <c r="E14" s="31"/>
      <c r="F14" s="31"/>
      <c r="G14" s="75"/>
    </row>
    <row r="15" spans="1:7" s="33" customFormat="1" x14ac:dyDescent="0.3">
      <c r="A15" s="31"/>
      <c r="B15" s="31"/>
      <c r="C15" s="31"/>
      <c r="D15" s="31"/>
      <c r="E15" s="31"/>
      <c r="F15" s="31"/>
      <c r="G15" s="75"/>
    </row>
    <row r="16" spans="1:7" s="33" customFormat="1" x14ac:dyDescent="0.3">
      <c r="A16" s="31"/>
      <c r="B16" s="31"/>
      <c r="C16" s="31"/>
      <c r="D16" s="31"/>
      <c r="E16" s="31"/>
      <c r="F16" s="31"/>
      <c r="G16" s="75"/>
    </row>
    <row r="17" spans="1:7" s="33" customFormat="1" x14ac:dyDescent="0.3">
      <c r="A17" s="31"/>
      <c r="B17" s="31"/>
      <c r="C17" s="31"/>
      <c r="D17" s="31"/>
      <c r="E17" s="31"/>
      <c r="F17" s="31"/>
      <c r="G17" s="75"/>
    </row>
    <row r="18" spans="1:7" s="33" customFormat="1" x14ac:dyDescent="0.3">
      <c r="A18" s="31"/>
      <c r="B18" s="31"/>
      <c r="C18" s="31"/>
      <c r="D18" s="31"/>
      <c r="E18" s="31"/>
      <c r="F18" s="31"/>
      <c r="G18" s="75"/>
    </row>
    <row r="19" spans="1:7" s="33" customFormat="1" x14ac:dyDescent="0.3">
      <c r="A19" s="31"/>
      <c r="B19" s="31"/>
      <c r="C19" s="31"/>
      <c r="D19" s="31"/>
      <c r="E19" s="31"/>
      <c r="F19" s="31"/>
      <c r="G19" s="75"/>
    </row>
    <row r="20" spans="1:7" s="33" customFormat="1" x14ac:dyDescent="0.3">
      <c r="A20" s="31"/>
      <c r="B20" s="31"/>
      <c r="C20" s="31"/>
      <c r="D20" s="31"/>
      <c r="E20" s="31"/>
      <c r="F20" s="31"/>
      <c r="G20" s="75"/>
    </row>
    <row r="21" spans="1:7" s="33" customFormat="1" x14ac:dyDescent="0.3">
      <c r="A21" s="31"/>
      <c r="B21" s="31"/>
      <c r="C21" s="31"/>
      <c r="D21" s="31"/>
      <c r="E21" s="32"/>
      <c r="F21" s="31"/>
      <c r="G21" s="75"/>
    </row>
    <row r="22" spans="1:7" s="33" customFormat="1" x14ac:dyDescent="0.3">
      <c r="A22" s="31"/>
      <c r="B22" s="31"/>
      <c r="C22" s="31"/>
      <c r="D22" s="31"/>
      <c r="E22" s="32"/>
      <c r="F22" s="31"/>
      <c r="G22" s="75"/>
    </row>
    <row r="23" spans="1:7" x14ac:dyDescent="0.3">
      <c r="A23" s="176" t="s">
        <v>59</v>
      </c>
      <c r="B23" s="177"/>
      <c r="C23" s="177"/>
      <c r="D23" s="177"/>
      <c r="E23" s="177"/>
      <c r="F23" s="178"/>
      <c r="G23" s="85">
        <f>SUM(G5:G22)</f>
        <v>0</v>
      </c>
    </row>
    <row r="24" spans="1:7" s="33" customFormat="1" x14ac:dyDescent="0.3">
      <c r="A24" s="31"/>
      <c r="B24" s="31"/>
      <c r="C24" s="31"/>
      <c r="D24" s="31"/>
      <c r="E24" s="32"/>
      <c r="F24" s="31"/>
      <c r="G24" s="75"/>
    </row>
    <row r="25" spans="1:7" s="33" customFormat="1" x14ac:dyDescent="0.3">
      <c r="A25" s="31"/>
      <c r="B25" s="31"/>
      <c r="C25" s="31"/>
      <c r="D25" s="31"/>
      <c r="E25" s="32"/>
      <c r="F25" s="31"/>
      <c r="G25" s="75"/>
    </row>
    <row r="26" spans="1:7" s="33" customFormat="1" x14ac:dyDescent="0.3">
      <c r="A26" s="31"/>
      <c r="B26" s="31"/>
      <c r="C26" s="31"/>
      <c r="D26" s="31"/>
      <c r="E26" s="32"/>
      <c r="F26" s="31"/>
      <c r="G26" s="75"/>
    </row>
    <row r="27" spans="1:7" s="33" customFormat="1" x14ac:dyDescent="0.3">
      <c r="A27" s="31"/>
      <c r="B27" s="31"/>
      <c r="C27" s="31"/>
      <c r="D27" s="31"/>
      <c r="E27" s="32"/>
      <c r="F27" s="31"/>
      <c r="G27" s="75"/>
    </row>
    <row r="28" spans="1:7" s="33" customFormat="1" x14ac:dyDescent="0.3">
      <c r="A28" s="31"/>
      <c r="B28" s="31"/>
      <c r="C28" s="31"/>
      <c r="D28" s="31"/>
      <c r="E28" s="32"/>
      <c r="F28" s="31"/>
      <c r="G28" s="75"/>
    </row>
    <row r="29" spans="1:7" s="33" customFormat="1" x14ac:dyDescent="0.3">
      <c r="A29" s="31"/>
      <c r="B29" s="31"/>
      <c r="C29" s="31"/>
      <c r="D29" s="31"/>
      <c r="E29" s="32"/>
      <c r="F29" s="31"/>
      <c r="G29" s="75"/>
    </row>
    <row r="30" spans="1:7" s="33" customFormat="1" x14ac:dyDescent="0.3">
      <c r="A30" s="31"/>
      <c r="B30" s="31"/>
      <c r="C30" s="31"/>
      <c r="D30" s="31"/>
      <c r="E30" s="32"/>
      <c r="F30" s="31"/>
      <c r="G30" s="75"/>
    </row>
    <row r="31" spans="1:7" s="33" customFormat="1" x14ac:dyDescent="0.3">
      <c r="A31" s="31"/>
      <c r="B31" s="31"/>
      <c r="C31" s="31"/>
      <c r="D31" s="31"/>
      <c r="E31" s="32"/>
      <c r="F31" s="31"/>
      <c r="G31" s="75"/>
    </row>
    <row r="32" spans="1:7" s="33" customFormat="1" x14ac:dyDescent="0.3">
      <c r="A32" s="31"/>
      <c r="B32" s="31"/>
      <c r="C32" s="31"/>
      <c r="D32" s="31"/>
      <c r="E32" s="32"/>
      <c r="F32" s="31"/>
      <c r="G32" s="75"/>
    </row>
    <row r="33" spans="1:7" s="33" customFormat="1" x14ac:dyDescent="0.3">
      <c r="A33" s="31"/>
      <c r="B33" s="31"/>
      <c r="C33" s="31"/>
      <c r="D33" s="31"/>
      <c r="E33" s="32"/>
      <c r="F33" s="31"/>
      <c r="G33" s="75"/>
    </row>
    <row r="34" spans="1:7" s="33" customFormat="1" x14ac:dyDescent="0.3">
      <c r="A34" s="31"/>
      <c r="B34" s="31"/>
      <c r="C34" s="31"/>
      <c r="D34" s="31"/>
      <c r="E34" s="32"/>
      <c r="F34" s="31"/>
      <c r="G34" s="75"/>
    </row>
    <row r="35" spans="1:7" s="33" customFormat="1" x14ac:dyDescent="0.3">
      <c r="A35" s="31"/>
      <c r="B35" s="31"/>
      <c r="C35" s="31"/>
      <c r="D35" s="31"/>
      <c r="E35" s="32"/>
      <c r="F35" s="31"/>
      <c r="G35" s="75"/>
    </row>
    <row r="36" spans="1:7" s="33" customFormat="1" x14ac:dyDescent="0.3">
      <c r="A36" s="31"/>
      <c r="B36" s="31"/>
      <c r="C36" s="31"/>
      <c r="D36" s="31"/>
      <c r="E36" s="32"/>
      <c r="F36" s="31"/>
      <c r="G36" s="75"/>
    </row>
    <row r="37" spans="1:7" s="33" customFormat="1" x14ac:dyDescent="0.3">
      <c r="A37" s="31"/>
      <c r="B37" s="31"/>
      <c r="C37" s="31"/>
      <c r="D37" s="31"/>
      <c r="E37" s="32"/>
      <c r="F37" s="31"/>
      <c r="G37" s="75"/>
    </row>
    <row r="38" spans="1:7" s="33" customFormat="1" x14ac:dyDescent="0.3">
      <c r="A38" s="31"/>
      <c r="B38" s="31"/>
      <c r="C38" s="31"/>
      <c r="D38" s="31"/>
      <c r="E38" s="32"/>
      <c r="F38" s="31"/>
      <c r="G38" s="75"/>
    </row>
    <row r="39" spans="1:7" s="33" customFormat="1" x14ac:dyDescent="0.3">
      <c r="A39" s="31"/>
      <c r="B39" s="31"/>
      <c r="C39" s="31"/>
      <c r="D39" s="31"/>
      <c r="E39" s="32"/>
      <c r="F39" s="31"/>
      <c r="G39" s="75"/>
    </row>
    <row r="40" spans="1:7" s="33" customFormat="1" x14ac:dyDescent="0.3">
      <c r="A40" s="31"/>
      <c r="B40" s="31"/>
      <c r="C40" s="31"/>
      <c r="D40" s="31"/>
      <c r="E40" s="32"/>
      <c r="F40" s="31"/>
      <c r="G40" s="75"/>
    </row>
    <row r="41" spans="1:7" x14ac:dyDescent="0.3">
      <c r="A41" s="176" t="s">
        <v>59</v>
      </c>
      <c r="B41" s="177"/>
      <c r="C41" s="177"/>
      <c r="D41" s="177"/>
      <c r="E41" s="177"/>
      <c r="F41" s="178"/>
      <c r="G41" s="85">
        <f>SUM(G24:G40)</f>
        <v>0</v>
      </c>
    </row>
    <row r="42" spans="1:7" x14ac:dyDescent="0.3">
      <c r="A42" s="172" t="s">
        <v>67</v>
      </c>
      <c r="B42" s="172"/>
      <c r="C42" s="173"/>
      <c r="D42" s="20"/>
      <c r="E42" s="20"/>
      <c r="F42" s="20"/>
      <c r="G42" s="85">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G41"/>
  <sheetViews>
    <sheetView zoomScaleNormal="100" workbookViewId="0">
      <selection activeCell="K16" sqref="K16"/>
    </sheetView>
  </sheetViews>
  <sheetFormatPr defaultColWidth="9.109375" defaultRowHeight="15.6" x14ac:dyDescent="0.3"/>
  <cols>
    <col min="1" max="1" width="9.109375" style="22"/>
    <col min="2" max="2" width="18.33203125" style="22" customWidth="1"/>
    <col min="3" max="3" width="25.5546875" style="22" customWidth="1"/>
    <col min="4" max="4" width="16.6640625" style="16" customWidth="1"/>
    <col min="5" max="5" width="15.6640625" style="16" customWidth="1"/>
    <col min="6" max="6" width="15.44140625" style="22" customWidth="1"/>
    <col min="7" max="16384" width="9.109375" style="22"/>
  </cols>
  <sheetData>
    <row r="1" spans="1:7" x14ac:dyDescent="0.3">
      <c r="A1" s="3" t="s">
        <v>155</v>
      </c>
      <c r="B1" s="3"/>
    </row>
    <row r="2" spans="1:7" x14ac:dyDescent="0.3">
      <c r="A2" s="99" t="s">
        <v>128</v>
      </c>
    </row>
    <row r="3" spans="1:7" x14ac:dyDescent="0.3">
      <c r="A3" s="20"/>
      <c r="B3" s="174" t="s">
        <v>153</v>
      </c>
      <c r="C3" s="174"/>
      <c r="D3" s="174"/>
      <c r="E3" s="174"/>
      <c r="F3" s="174"/>
      <c r="G3" s="175" t="s">
        <v>16</v>
      </c>
    </row>
    <row r="4" spans="1:7" ht="31.2" x14ac:dyDescent="0.3">
      <c r="A4" s="113" t="s">
        <v>1</v>
      </c>
      <c r="B4" s="6" t="s">
        <v>54</v>
      </c>
      <c r="C4" s="6" t="s">
        <v>55</v>
      </c>
      <c r="D4" s="6" t="s">
        <v>56</v>
      </c>
      <c r="E4" s="6" t="s">
        <v>57</v>
      </c>
      <c r="F4" s="6" t="s">
        <v>58</v>
      </c>
      <c r="G4" s="175"/>
    </row>
    <row r="5" spans="1:7" s="33" customFormat="1" x14ac:dyDescent="0.3">
      <c r="A5" s="31"/>
      <c r="B5" s="31"/>
      <c r="C5" s="31"/>
      <c r="D5" s="31"/>
      <c r="E5" s="32"/>
      <c r="F5" s="31"/>
      <c r="G5" s="75"/>
    </row>
    <row r="6" spans="1:7" s="33" customFormat="1" x14ac:dyDescent="0.3">
      <c r="A6" s="31"/>
      <c r="B6" s="31"/>
      <c r="C6" s="31"/>
      <c r="D6" s="31"/>
      <c r="E6" s="32"/>
      <c r="F6" s="31"/>
      <c r="G6" s="75"/>
    </row>
    <row r="7" spans="1:7" s="33" customFormat="1" x14ac:dyDescent="0.3">
      <c r="A7" s="31"/>
      <c r="B7" s="31"/>
      <c r="C7" s="31"/>
      <c r="D7" s="31"/>
      <c r="E7" s="32"/>
      <c r="F7" s="31"/>
      <c r="G7" s="75"/>
    </row>
    <row r="8" spans="1:7" s="33" customFormat="1" x14ac:dyDescent="0.3">
      <c r="A8" s="31"/>
      <c r="B8" s="31"/>
      <c r="C8" s="31"/>
      <c r="D8" s="31"/>
      <c r="E8" s="32"/>
      <c r="F8" s="31"/>
      <c r="G8" s="75"/>
    </row>
    <row r="9" spans="1:7" s="33" customFormat="1" x14ac:dyDescent="0.3">
      <c r="A9" s="31"/>
      <c r="B9" s="31"/>
      <c r="C9" s="31"/>
      <c r="D9" s="31"/>
      <c r="E9" s="32"/>
      <c r="F9" s="31"/>
      <c r="G9" s="75"/>
    </row>
    <row r="10" spans="1:7" s="33" customFormat="1" x14ac:dyDescent="0.3">
      <c r="A10" s="31"/>
      <c r="B10" s="31"/>
      <c r="C10" s="31"/>
      <c r="D10" s="31"/>
      <c r="E10" s="32"/>
      <c r="F10" s="31"/>
      <c r="G10" s="75"/>
    </row>
    <row r="11" spans="1:7" s="33" customFormat="1" x14ac:dyDescent="0.3">
      <c r="A11" s="31"/>
      <c r="B11" s="31"/>
      <c r="C11" s="31"/>
      <c r="D11" s="31"/>
      <c r="E11" s="32"/>
      <c r="F11" s="31"/>
      <c r="G11" s="75"/>
    </row>
    <row r="12" spans="1:7" s="33" customFormat="1" x14ac:dyDescent="0.3">
      <c r="A12" s="31"/>
      <c r="B12" s="31"/>
      <c r="C12" s="31"/>
      <c r="D12" s="31"/>
      <c r="E12" s="32"/>
      <c r="F12" s="31"/>
      <c r="G12" s="75"/>
    </row>
    <row r="13" spans="1:7" s="33" customFormat="1" x14ac:dyDescent="0.3">
      <c r="A13" s="31"/>
      <c r="B13" s="31"/>
      <c r="C13" s="31"/>
      <c r="D13" s="31"/>
      <c r="E13" s="32"/>
      <c r="F13" s="31"/>
      <c r="G13" s="75"/>
    </row>
    <row r="14" spans="1:7" s="33" customFormat="1" x14ac:dyDescent="0.3">
      <c r="A14" s="31"/>
      <c r="B14" s="31"/>
      <c r="C14" s="31"/>
      <c r="D14" s="31"/>
      <c r="E14" s="32"/>
      <c r="F14" s="31"/>
      <c r="G14" s="75"/>
    </row>
    <row r="15" spans="1:7" s="33" customFormat="1" x14ac:dyDescent="0.3">
      <c r="A15" s="31"/>
      <c r="B15" s="31"/>
      <c r="C15" s="31"/>
      <c r="D15" s="31"/>
      <c r="E15" s="32"/>
      <c r="F15" s="31"/>
      <c r="G15" s="75"/>
    </row>
    <row r="16" spans="1:7" s="33" customFormat="1" x14ac:dyDescent="0.3">
      <c r="A16" s="31"/>
      <c r="B16" s="31"/>
      <c r="C16" s="31"/>
      <c r="D16" s="31"/>
      <c r="E16" s="32"/>
      <c r="F16" s="31"/>
      <c r="G16" s="75"/>
    </row>
    <row r="17" spans="1:7" s="33" customFormat="1" x14ac:dyDescent="0.3">
      <c r="A17" s="31"/>
      <c r="B17" s="31"/>
      <c r="C17" s="31"/>
      <c r="D17" s="31"/>
      <c r="E17" s="32"/>
      <c r="F17" s="31"/>
      <c r="G17" s="75"/>
    </row>
    <row r="18" spans="1:7" s="33" customFormat="1" x14ac:dyDescent="0.3">
      <c r="A18" s="31"/>
      <c r="B18" s="31"/>
      <c r="C18" s="31"/>
      <c r="D18" s="31"/>
      <c r="E18" s="32"/>
      <c r="F18" s="31"/>
      <c r="G18" s="75"/>
    </row>
    <row r="19" spans="1:7" s="33" customFormat="1" x14ac:dyDescent="0.3">
      <c r="A19" s="31"/>
      <c r="B19" s="31"/>
      <c r="C19" s="31"/>
      <c r="D19" s="31"/>
      <c r="E19" s="32"/>
      <c r="F19" s="31"/>
      <c r="G19" s="75"/>
    </row>
    <row r="20" spans="1:7" s="33" customFormat="1" x14ac:dyDescent="0.3">
      <c r="A20" s="31"/>
      <c r="B20" s="31"/>
      <c r="C20" s="31"/>
      <c r="D20" s="31"/>
      <c r="E20" s="32"/>
      <c r="F20" s="31"/>
      <c r="G20" s="75"/>
    </row>
    <row r="21" spans="1:7" s="33" customFormat="1" x14ac:dyDescent="0.3">
      <c r="A21" s="31"/>
      <c r="B21" s="31"/>
      <c r="C21" s="31"/>
      <c r="D21" s="31"/>
      <c r="E21" s="32"/>
      <c r="F21" s="31"/>
      <c r="G21" s="75"/>
    </row>
    <row r="22" spans="1:7" x14ac:dyDescent="0.3">
      <c r="A22" s="176" t="s">
        <v>59</v>
      </c>
      <c r="B22" s="177"/>
      <c r="C22" s="177"/>
      <c r="D22" s="177"/>
      <c r="E22" s="177"/>
      <c r="F22" s="178"/>
      <c r="G22" s="85">
        <f>SUM(G5:G21)</f>
        <v>0</v>
      </c>
    </row>
    <row r="23" spans="1:7" s="33" customFormat="1" x14ac:dyDescent="0.3">
      <c r="A23" s="31"/>
      <c r="B23" s="31"/>
      <c r="C23" s="31"/>
      <c r="D23" s="31"/>
      <c r="E23" s="32"/>
      <c r="F23" s="31"/>
      <c r="G23" s="75"/>
    </row>
    <row r="24" spans="1:7" s="33" customFormat="1" x14ac:dyDescent="0.3">
      <c r="A24" s="31"/>
      <c r="B24" s="31"/>
      <c r="C24" s="31"/>
      <c r="D24" s="31"/>
      <c r="E24" s="32"/>
      <c r="F24" s="31"/>
      <c r="G24" s="75"/>
    </row>
    <row r="25" spans="1:7" s="33" customFormat="1" x14ac:dyDescent="0.3">
      <c r="A25" s="31"/>
      <c r="B25" s="31"/>
      <c r="C25" s="31"/>
      <c r="D25" s="31"/>
      <c r="E25" s="32"/>
      <c r="F25" s="31"/>
      <c r="G25" s="75"/>
    </row>
    <row r="26" spans="1:7" s="33" customFormat="1" x14ac:dyDescent="0.3">
      <c r="A26" s="31"/>
      <c r="B26" s="31"/>
      <c r="C26" s="31"/>
      <c r="D26" s="31"/>
      <c r="E26" s="32"/>
      <c r="F26" s="31"/>
      <c r="G26" s="75"/>
    </row>
    <row r="27" spans="1:7" s="33" customFormat="1" x14ac:dyDescent="0.3">
      <c r="A27" s="31"/>
      <c r="B27" s="31"/>
      <c r="C27" s="31"/>
      <c r="D27" s="31"/>
      <c r="E27" s="32"/>
      <c r="F27" s="31"/>
      <c r="G27" s="75"/>
    </row>
    <row r="28" spans="1:7" s="33" customFormat="1" x14ac:dyDescent="0.3">
      <c r="A28" s="31"/>
      <c r="B28" s="31"/>
      <c r="C28" s="31"/>
      <c r="D28" s="31"/>
      <c r="E28" s="32"/>
      <c r="F28" s="31"/>
      <c r="G28" s="75"/>
    </row>
    <row r="29" spans="1:7" s="33" customFormat="1" x14ac:dyDescent="0.3">
      <c r="A29" s="31"/>
      <c r="B29" s="31"/>
      <c r="C29" s="31"/>
      <c r="D29" s="31"/>
      <c r="E29" s="32"/>
      <c r="F29" s="31"/>
      <c r="G29" s="75"/>
    </row>
    <row r="30" spans="1:7" s="33" customFormat="1" x14ac:dyDescent="0.3">
      <c r="A30" s="31"/>
      <c r="B30" s="31"/>
      <c r="C30" s="31"/>
      <c r="D30" s="31"/>
      <c r="E30" s="32"/>
      <c r="F30" s="31"/>
      <c r="G30" s="75"/>
    </row>
    <row r="31" spans="1:7" s="33" customFormat="1" x14ac:dyDescent="0.3">
      <c r="A31" s="31"/>
      <c r="B31" s="31"/>
      <c r="C31" s="31"/>
      <c r="D31" s="31"/>
      <c r="E31" s="32"/>
      <c r="F31" s="31"/>
      <c r="G31" s="75"/>
    </row>
    <row r="32" spans="1:7" s="33" customFormat="1" x14ac:dyDescent="0.3">
      <c r="A32" s="31"/>
      <c r="B32" s="31"/>
      <c r="C32" s="31"/>
      <c r="D32" s="31"/>
      <c r="E32" s="32"/>
      <c r="F32" s="31"/>
      <c r="G32" s="75"/>
    </row>
    <row r="33" spans="1:7" s="33" customFormat="1" x14ac:dyDescent="0.3">
      <c r="A33" s="31"/>
      <c r="B33" s="31"/>
      <c r="C33" s="31"/>
      <c r="D33" s="31"/>
      <c r="E33" s="32"/>
      <c r="F33" s="31"/>
      <c r="G33" s="75"/>
    </row>
    <row r="34" spans="1:7" s="33" customFormat="1" x14ac:dyDescent="0.3">
      <c r="A34" s="31"/>
      <c r="B34" s="31"/>
      <c r="C34" s="31"/>
      <c r="D34" s="31"/>
      <c r="E34" s="32"/>
      <c r="F34" s="31"/>
      <c r="G34" s="75"/>
    </row>
    <row r="35" spans="1:7" s="33" customFormat="1" x14ac:dyDescent="0.3">
      <c r="A35" s="31"/>
      <c r="B35" s="31"/>
      <c r="C35" s="31"/>
      <c r="D35" s="31"/>
      <c r="E35" s="32"/>
      <c r="F35" s="31"/>
      <c r="G35" s="75"/>
    </row>
    <row r="36" spans="1:7" s="33" customFormat="1" x14ac:dyDescent="0.3">
      <c r="A36" s="31"/>
      <c r="B36" s="31"/>
      <c r="C36" s="31"/>
      <c r="D36" s="31"/>
      <c r="E36" s="32"/>
      <c r="F36" s="31"/>
      <c r="G36" s="75"/>
    </row>
    <row r="37" spans="1:7" s="33" customFormat="1" x14ac:dyDescent="0.3">
      <c r="A37" s="31"/>
      <c r="B37" s="31"/>
      <c r="C37" s="31"/>
      <c r="D37" s="31"/>
      <c r="E37" s="32"/>
      <c r="F37" s="31"/>
      <c r="G37" s="75"/>
    </row>
    <row r="38" spans="1:7" s="33" customFormat="1" x14ac:dyDescent="0.3">
      <c r="A38" s="31"/>
      <c r="B38" s="31"/>
      <c r="C38" s="31"/>
      <c r="D38" s="31"/>
      <c r="E38" s="32"/>
      <c r="F38" s="31"/>
      <c r="G38" s="75"/>
    </row>
    <row r="39" spans="1:7" s="33" customFormat="1" x14ac:dyDescent="0.3">
      <c r="A39" s="31"/>
      <c r="B39" s="31"/>
      <c r="C39" s="31"/>
      <c r="D39" s="31"/>
      <c r="E39" s="32"/>
      <c r="F39" s="31"/>
      <c r="G39" s="75"/>
    </row>
    <row r="40" spans="1:7" x14ac:dyDescent="0.3">
      <c r="A40" s="176" t="s">
        <v>59</v>
      </c>
      <c r="B40" s="177"/>
      <c r="C40" s="177"/>
      <c r="D40" s="177"/>
      <c r="E40" s="177"/>
      <c r="F40" s="178"/>
      <c r="G40" s="85">
        <f>SUM(G23:G39)</f>
        <v>0</v>
      </c>
    </row>
    <row r="41" spans="1:7" x14ac:dyDescent="0.3">
      <c r="A41" s="172" t="s">
        <v>96</v>
      </c>
      <c r="B41" s="172"/>
      <c r="C41" s="173"/>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Kristi Lillemägi</cp:lastModifiedBy>
  <dcterms:created xsi:type="dcterms:W3CDTF">2014-06-17T10:19:13Z</dcterms:created>
  <dcterms:modified xsi:type="dcterms:W3CDTF">2022-09-15T13:03:31Z</dcterms:modified>
</cp:coreProperties>
</file>